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bert\Desktop\APPLICATIONS\LES APPLICATIONS ZIPPÉES\"/>
    </mc:Choice>
  </mc:AlternateContent>
  <xr:revisionPtr revIDLastSave="0" documentId="13_ncr:1_{74F9F1A5-6A4D-45C7-86C9-F33BCC8983FC}" xr6:coauthVersionLast="47" xr6:coauthVersionMax="47" xr10:uidLastSave="{00000000-0000-0000-0000-000000000000}"/>
  <bookViews>
    <workbookView showHorizontalScroll="0" xWindow="-120" yWindow="-120" windowWidth="24240" windowHeight="12825" activeTab="1" xr2:uid="{00000000-000D-0000-FFFF-FFFF00000000}"/>
  </bookViews>
  <sheets>
    <sheet name="ACCUEIL" sheetId="4" r:id="rId1"/>
    <sheet name="Plan d'amortissement" sheetId="1" r:id="rId2"/>
  </sheets>
  <definedNames>
    <definedName name="Début_échéance">'Plan d''amortissement'!$G$6</definedName>
    <definedName name="Dernière_période">'Plan d''amortissement'!$D$8</definedName>
    <definedName name="Durée">'Plan d''amortissement'!$E$6</definedName>
    <definedName name="Mensualité">'Plan d''amortissement'!$C$8</definedName>
    <definedName name="Montant">'Plan d''amortissement'!$C$6</definedName>
    <definedName name="Taux_Annuel">'Plan d''amortissement'!$F$6</definedName>
    <definedName name="_xlnm.Print_Area" localSheetId="1">'Plan d''amortissement'!$C:$Q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H6" i="1"/>
  <c r="Q3" i="1"/>
  <c r="K14" i="1"/>
  <c r="L14" i="1" l="1"/>
  <c r="D14" i="1"/>
  <c r="N14" i="1" l="1"/>
  <c r="Q14" i="1" s="1"/>
  <c r="M14" i="1"/>
  <c r="C14" i="1"/>
  <c r="K15" i="1"/>
  <c r="Q6" i="1" l="1"/>
  <c r="K16" i="1"/>
  <c r="N15" i="1"/>
  <c r="M15" i="1"/>
  <c r="O15" i="1" s="1"/>
  <c r="L15" i="1"/>
  <c r="F14" i="1"/>
  <c r="I14" i="1" s="1"/>
  <c r="C15" i="1"/>
  <c r="D15" i="1" s="1"/>
  <c r="E14" i="1"/>
  <c r="P14" i="1"/>
  <c r="C16" i="1" l="1"/>
  <c r="D16" i="1" s="1"/>
  <c r="L16" i="1"/>
  <c r="K17" i="1"/>
  <c r="M16" i="1"/>
  <c r="O16" i="1" s="1"/>
  <c r="N16" i="1"/>
  <c r="E16" i="1"/>
  <c r="G16" i="1" s="1"/>
  <c r="F16" i="1"/>
  <c r="I16" i="1" s="1"/>
  <c r="E15" i="1"/>
  <c r="G15" i="1" s="1"/>
  <c r="F15" i="1"/>
  <c r="I15" i="1" s="1"/>
  <c r="G14" i="1"/>
  <c r="H14" i="1"/>
  <c r="I6" i="1"/>
  <c r="I11" i="1" s="1"/>
  <c r="L11" i="1" s="1"/>
  <c r="C17" i="1"/>
  <c r="D17" i="1" l="1"/>
  <c r="K18" i="1"/>
  <c r="M17" i="1"/>
  <c r="O17" i="1" s="1"/>
  <c r="N17" i="1"/>
  <c r="L17" i="1"/>
  <c r="F17" i="1"/>
  <c r="I17" i="1" s="1"/>
  <c r="E17" i="1"/>
  <c r="G17" i="1" s="1"/>
  <c r="H15" i="1"/>
  <c r="Q16" i="1"/>
  <c r="P16" i="1"/>
  <c r="P15" i="1"/>
  <c r="Q15" i="1"/>
  <c r="H16" i="1"/>
  <c r="C18" i="1"/>
  <c r="D18" i="1" s="1"/>
  <c r="L18" i="1" l="1"/>
  <c r="K19" i="1"/>
  <c r="M18" i="1"/>
  <c r="O18" i="1" s="1"/>
  <c r="N18" i="1"/>
  <c r="F18" i="1"/>
  <c r="I18" i="1" s="1"/>
  <c r="E18" i="1"/>
  <c r="G18" i="1" s="1"/>
  <c r="Q17" i="1"/>
  <c r="P17" i="1"/>
  <c r="H17" i="1"/>
  <c r="C19" i="1"/>
  <c r="D19" i="1" s="1"/>
  <c r="L19" i="1" l="1"/>
  <c r="K20" i="1"/>
  <c r="M19" i="1"/>
  <c r="O19" i="1" s="1"/>
  <c r="N19" i="1"/>
  <c r="F19" i="1"/>
  <c r="I19" i="1" s="1"/>
  <c r="E19" i="1"/>
  <c r="G19" i="1" s="1"/>
  <c r="Q18" i="1"/>
  <c r="P18" i="1"/>
  <c r="H18" i="1"/>
  <c r="C20" i="1"/>
  <c r="D20" i="1" s="1"/>
  <c r="L20" i="1" l="1"/>
  <c r="K21" i="1"/>
  <c r="M20" i="1"/>
  <c r="O20" i="1" s="1"/>
  <c r="N20" i="1"/>
  <c r="E20" i="1"/>
  <c r="G20" i="1" s="1"/>
  <c r="F20" i="1"/>
  <c r="I20" i="1" s="1"/>
  <c r="H19" i="1"/>
  <c r="P19" i="1"/>
  <c r="Q19" i="1"/>
  <c r="C21" i="1"/>
  <c r="D21" i="1" s="1"/>
  <c r="K22" i="1" l="1"/>
  <c r="M21" i="1"/>
  <c r="O21" i="1" s="1"/>
  <c r="N21" i="1"/>
  <c r="L21" i="1"/>
  <c r="F21" i="1"/>
  <c r="I21" i="1" s="1"/>
  <c r="E21" i="1"/>
  <c r="G21" i="1" s="1"/>
  <c r="H20" i="1"/>
  <c r="Q20" i="1"/>
  <c r="P20" i="1"/>
  <c r="C22" i="1"/>
  <c r="D22" i="1" s="1"/>
  <c r="L22" i="1" l="1"/>
  <c r="K23" i="1"/>
  <c r="M22" i="1"/>
  <c r="O22" i="1" s="1"/>
  <c r="N22" i="1"/>
  <c r="E22" i="1"/>
  <c r="G22" i="1" s="1"/>
  <c r="F22" i="1"/>
  <c r="I22" i="1" s="1"/>
  <c r="H21" i="1"/>
  <c r="Q21" i="1"/>
  <c r="P21" i="1"/>
  <c r="C23" i="1"/>
  <c r="D23" i="1" s="1"/>
  <c r="K24" i="1" l="1"/>
  <c r="M23" i="1"/>
  <c r="O23" i="1" s="1"/>
  <c r="N23" i="1"/>
  <c r="L23" i="1"/>
  <c r="F23" i="1"/>
  <c r="I23" i="1" s="1"/>
  <c r="E23" i="1"/>
  <c r="G23" i="1" s="1"/>
  <c r="H22" i="1"/>
  <c r="Q22" i="1"/>
  <c r="P22" i="1"/>
  <c r="C24" i="1"/>
  <c r="D24" i="1" s="1"/>
  <c r="L24" i="1" l="1"/>
  <c r="K25" i="1"/>
  <c r="M24" i="1"/>
  <c r="O24" i="1" s="1"/>
  <c r="N24" i="1"/>
  <c r="E24" i="1"/>
  <c r="G24" i="1" s="1"/>
  <c r="F24" i="1"/>
  <c r="I24" i="1" s="1"/>
  <c r="H23" i="1"/>
  <c r="P23" i="1"/>
  <c r="Q23" i="1"/>
  <c r="C25" i="1"/>
  <c r="D25" i="1" s="1"/>
  <c r="K26" i="1" l="1"/>
  <c r="M25" i="1"/>
  <c r="O25" i="1" s="1"/>
  <c r="N25" i="1"/>
  <c r="L25" i="1"/>
  <c r="F25" i="1"/>
  <c r="I25" i="1" s="1"/>
  <c r="E25" i="1"/>
  <c r="G25" i="1" s="1"/>
  <c r="H24" i="1"/>
  <c r="Q24" i="1"/>
  <c r="P24" i="1"/>
  <c r="C26" i="1"/>
  <c r="D26" i="1" s="1"/>
  <c r="L26" i="1" l="1"/>
  <c r="K27" i="1"/>
  <c r="M26" i="1"/>
  <c r="O26" i="1" s="1"/>
  <c r="N26" i="1"/>
  <c r="Q26" i="1" s="1"/>
  <c r="F26" i="1"/>
  <c r="I26" i="1" s="1"/>
  <c r="E26" i="1"/>
  <c r="G26" i="1" s="1"/>
  <c r="H25" i="1"/>
  <c r="P25" i="1"/>
  <c r="Q25" i="1"/>
  <c r="C27" i="1"/>
  <c r="D27" i="1" s="1"/>
  <c r="K28" i="1" l="1"/>
  <c r="M27" i="1"/>
  <c r="O27" i="1" s="1"/>
  <c r="N27" i="1"/>
  <c r="L27" i="1"/>
  <c r="F27" i="1"/>
  <c r="I27" i="1" s="1"/>
  <c r="E27" i="1"/>
  <c r="G27" i="1" s="1"/>
  <c r="P26" i="1"/>
  <c r="H26" i="1"/>
  <c r="C28" i="1"/>
  <c r="D28" i="1" s="1"/>
  <c r="L28" i="1" l="1"/>
  <c r="K29" i="1"/>
  <c r="M28" i="1"/>
  <c r="O28" i="1" s="1"/>
  <c r="N28" i="1"/>
  <c r="E28" i="1"/>
  <c r="G28" i="1" s="1"/>
  <c r="F28" i="1"/>
  <c r="I28" i="1" s="1"/>
  <c r="H27" i="1"/>
  <c r="P27" i="1"/>
  <c r="Q27" i="1"/>
  <c r="C29" i="1"/>
  <c r="D29" i="1" s="1"/>
  <c r="K30" i="1" l="1"/>
  <c r="M29" i="1"/>
  <c r="O29" i="1" s="1"/>
  <c r="N29" i="1"/>
  <c r="L29" i="1"/>
  <c r="F29" i="1"/>
  <c r="I29" i="1" s="1"/>
  <c r="E29" i="1"/>
  <c r="G29" i="1" s="1"/>
  <c r="Q28" i="1"/>
  <c r="P28" i="1"/>
  <c r="H28" i="1"/>
  <c r="C30" i="1"/>
  <c r="D30" i="1" s="1"/>
  <c r="K31" i="1" l="1"/>
  <c r="M30" i="1"/>
  <c r="O30" i="1" s="1"/>
  <c r="N30" i="1"/>
  <c r="L30" i="1"/>
  <c r="F30" i="1"/>
  <c r="I30" i="1" s="1"/>
  <c r="E30" i="1"/>
  <c r="G30" i="1" s="1"/>
  <c r="Q29" i="1"/>
  <c r="P29" i="1"/>
  <c r="H29" i="1"/>
  <c r="C31" i="1"/>
  <c r="D31" i="1" s="1"/>
  <c r="K32" i="1" l="1"/>
  <c r="M31" i="1"/>
  <c r="O31" i="1" s="1"/>
  <c r="N31" i="1"/>
  <c r="L31" i="1"/>
  <c r="F31" i="1"/>
  <c r="I31" i="1" s="1"/>
  <c r="E31" i="1"/>
  <c r="G31" i="1" s="1"/>
  <c r="H30" i="1"/>
  <c r="Q30" i="1"/>
  <c r="P30" i="1"/>
  <c r="C32" i="1"/>
  <c r="D32" i="1" s="1"/>
  <c r="K33" i="1" l="1"/>
  <c r="M32" i="1"/>
  <c r="O32" i="1" s="1"/>
  <c r="N32" i="1"/>
  <c r="L32" i="1"/>
  <c r="E32" i="1"/>
  <c r="G32" i="1" s="1"/>
  <c r="F32" i="1"/>
  <c r="I32" i="1" s="1"/>
  <c r="H31" i="1"/>
  <c r="Q31" i="1"/>
  <c r="P31" i="1"/>
  <c r="C33" i="1"/>
  <c r="D33" i="1" s="1"/>
  <c r="K34" i="1" l="1"/>
  <c r="M33" i="1"/>
  <c r="N33" i="1"/>
  <c r="L33" i="1"/>
  <c r="F33" i="1"/>
  <c r="I33" i="1" s="1"/>
  <c r="E33" i="1"/>
  <c r="G33" i="1" s="1"/>
  <c r="H32" i="1"/>
  <c r="P32" i="1"/>
  <c r="Q32" i="1"/>
  <c r="C34" i="1"/>
  <c r="D34" i="1" s="1"/>
  <c r="K35" i="1" l="1"/>
  <c r="M34" i="1"/>
  <c r="O34" i="1" s="1"/>
  <c r="N34" i="1"/>
  <c r="L34" i="1"/>
  <c r="F34" i="1"/>
  <c r="I34" i="1" s="1"/>
  <c r="E34" i="1"/>
  <c r="G34" i="1" s="1"/>
  <c r="O33" i="1"/>
  <c r="P33" i="1"/>
  <c r="Q33" i="1"/>
  <c r="H33" i="1"/>
  <c r="C35" i="1"/>
  <c r="D35" i="1" s="1"/>
  <c r="K36" i="1" l="1"/>
  <c r="M35" i="1"/>
  <c r="N35" i="1"/>
  <c r="L35" i="1"/>
  <c r="E35" i="1"/>
  <c r="G35" i="1" s="1"/>
  <c r="F35" i="1"/>
  <c r="I35" i="1" s="1"/>
  <c r="Q34" i="1"/>
  <c r="P34" i="1"/>
  <c r="H34" i="1"/>
  <c r="C36" i="1"/>
  <c r="D36" i="1" s="1"/>
  <c r="K37" i="1" l="1"/>
  <c r="M36" i="1"/>
  <c r="O36" i="1" s="1"/>
  <c r="N36" i="1"/>
  <c r="L36" i="1"/>
  <c r="E36" i="1"/>
  <c r="G36" i="1" s="1"/>
  <c r="F36" i="1"/>
  <c r="I36" i="1" s="1"/>
  <c r="Q35" i="1"/>
  <c r="P35" i="1"/>
  <c r="H35" i="1"/>
  <c r="O35" i="1"/>
  <c r="C37" i="1"/>
  <c r="D37" i="1" s="1"/>
  <c r="K38" i="1" l="1"/>
  <c r="M37" i="1"/>
  <c r="N37" i="1"/>
  <c r="L37" i="1"/>
  <c r="E37" i="1"/>
  <c r="G37" i="1" s="1"/>
  <c r="F37" i="1"/>
  <c r="I37" i="1" s="1"/>
  <c r="H36" i="1"/>
  <c r="Q36" i="1"/>
  <c r="P36" i="1"/>
  <c r="C38" i="1"/>
  <c r="D38" i="1" s="1"/>
  <c r="K39" i="1" l="1"/>
  <c r="M38" i="1"/>
  <c r="O38" i="1" s="1"/>
  <c r="N38" i="1"/>
  <c r="L38" i="1"/>
  <c r="E38" i="1"/>
  <c r="G38" i="1" s="1"/>
  <c r="F38" i="1"/>
  <c r="I38" i="1" s="1"/>
  <c r="H37" i="1"/>
  <c r="O37" i="1"/>
  <c r="P37" i="1"/>
  <c r="Q37" i="1"/>
  <c r="C39" i="1"/>
  <c r="D39" i="1" s="1"/>
  <c r="K40" i="1" l="1"/>
  <c r="M39" i="1"/>
  <c r="O39" i="1" s="1"/>
  <c r="N39" i="1"/>
  <c r="L39" i="1"/>
  <c r="E39" i="1"/>
  <c r="G39" i="1" s="1"/>
  <c r="F39" i="1"/>
  <c r="I39" i="1" s="1"/>
  <c r="Q38" i="1"/>
  <c r="P38" i="1"/>
  <c r="H38" i="1"/>
  <c r="C40" i="1"/>
  <c r="D40" i="1" s="1"/>
  <c r="K41" i="1" l="1"/>
  <c r="M40" i="1"/>
  <c r="N40" i="1"/>
  <c r="L40" i="1"/>
  <c r="E40" i="1"/>
  <c r="G40" i="1" s="1"/>
  <c r="F40" i="1"/>
  <c r="I40" i="1" s="1"/>
  <c r="H39" i="1"/>
  <c r="Q39" i="1"/>
  <c r="P39" i="1"/>
  <c r="C41" i="1"/>
  <c r="D41" i="1" s="1"/>
  <c r="K42" i="1" l="1"/>
  <c r="M41" i="1"/>
  <c r="O41" i="1" s="1"/>
  <c r="N41" i="1"/>
  <c r="L41" i="1"/>
  <c r="E41" i="1"/>
  <c r="G41" i="1" s="1"/>
  <c r="F41" i="1"/>
  <c r="I41" i="1" s="1"/>
  <c r="O40" i="1"/>
  <c r="Q40" i="1"/>
  <c r="P40" i="1"/>
  <c r="H40" i="1"/>
  <c r="C42" i="1"/>
  <c r="D42" i="1" s="1"/>
  <c r="K43" i="1" l="1"/>
  <c r="M42" i="1"/>
  <c r="O42" i="1" s="1"/>
  <c r="N42" i="1"/>
  <c r="L42" i="1"/>
  <c r="E42" i="1"/>
  <c r="G42" i="1" s="1"/>
  <c r="F42" i="1"/>
  <c r="I42" i="1" s="1"/>
  <c r="H41" i="1"/>
  <c r="Q41" i="1"/>
  <c r="P41" i="1"/>
  <c r="C43" i="1"/>
  <c r="D43" i="1" s="1"/>
  <c r="K44" i="1" l="1"/>
  <c r="M43" i="1"/>
  <c r="O43" i="1" s="1"/>
  <c r="N43" i="1"/>
  <c r="L43" i="1"/>
  <c r="E43" i="1"/>
  <c r="G43" i="1" s="1"/>
  <c r="F43" i="1"/>
  <c r="I43" i="1" s="1"/>
  <c r="H42" i="1"/>
  <c r="P42" i="1"/>
  <c r="Q42" i="1"/>
  <c r="C44" i="1"/>
  <c r="D44" i="1" s="1"/>
  <c r="K45" i="1" l="1"/>
  <c r="M44" i="1"/>
  <c r="O44" i="1" s="1"/>
  <c r="N44" i="1"/>
  <c r="L44" i="1"/>
  <c r="E44" i="1"/>
  <c r="G44" i="1" s="1"/>
  <c r="F44" i="1"/>
  <c r="I44" i="1" s="1"/>
  <c r="Q43" i="1"/>
  <c r="P43" i="1"/>
  <c r="H43" i="1"/>
  <c r="C45" i="1"/>
  <c r="D45" i="1" s="1"/>
  <c r="K46" i="1" l="1"/>
  <c r="M45" i="1"/>
  <c r="O45" i="1" s="1"/>
  <c r="N45" i="1"/>
  <c r="L45" i="1"/>
  <c r="E45" i="1"/>
  <c r="G45" i="1" s="1"/>
  <c r="F45" i="1"/>
  <c r="I45" i="1" s="1"/>
  <c r="H44" i="1"/>
  <c r="P44" i="1"/>
  <c r="Q44" i="1"/>
  <c r="C46" i="1"/>
  <c r="D46" i="1" s="1"/>
  <c r="K47" i="1" l="1"/>
  <c r="M46" i="1"/>
  <c r="O46" i="1" s="1"/>
  <c r="N46" i="1"/>
  <c r="L46" i="1"/>
  <c r="E46" i="1"/>
  <c r="G46" i="1" s="1"/>
  <c r="F46" i="1"/>
  <c r="I46" i="1" s="1"/>
  <c r="P45" i="1"/>
  <c r="Q45" i="1"/>
  <c r="H45" i="1"/>
  <c r="C47" i="1"/>
  <c r="D47" i="1" s="1"/>
  <c r="K48" i="1" l="1"/>
  <c r="M47" i="1"/>
  <c r="O47" i="1" s="1"/>
  <c r="N47" i="1"/>
  <c r="L47" i="1"/>
  <c r="E47" i="1"/>
  <c r="G47" i="1" s="1"/>
  <c r="F47" i="1"/>
  <c r="I47" i="1" s="1"/>
  <c r="H46" i="1"/>
  <c r="P46" i="1"/>
  <c r="Q46" i="1"/>
  <c r="C48" i="1"/>
  <c r="D48" i="1" s="1"/>
  <c r="K49" i="1" l="1"/>
  <c r="M48" i="1"/>
  <c r="O48" i="1" s="1"/>
  <c r="N48" i="1"/>
  <c r="L48" i="1"/>
  <c r="E48" i="1"/>
  <c r="G48" i="1" s="1"/>
  <c r="F48" i="1"/>
  <c r="I48" i="1" s="1"/>
  <c r="H47" i="1"/>
  <c r="Q47" i="1"/>
  <c r="P47" i="1"/>
  <c r="C49" i="1"/>
  <c r="D49" i="1" s="1"/>
  <c r="K50" i="1" l="1"/>
  <c r="M49" i="1"/>
  <c r="O49" i="1" s="1"/>
  <c r="N49" i="1"/>
  <c r="L49" i="1"/>
  <c r="E49" i="1"/>
  <c r="G49" i="1" s="1"/>
  <c r="F49" i="1"/>
  <c r="I49" i="1" s="1"/>
  <c r="Q48" i="1"/>
  <c r="P48" i="1"/>
  <c r="H48" i="1"/>
  <c r="C50" i="1"/>
  <c r="D50" i="1" s="1"/>
  <c r="K51" i="1" l="1"/>
  <c r="M50" i="1"/>
  <c r="O50" i="1" s="1"/>
  <c r="N50" i="1"/>
  <c r="L50" i="1"/>
  <c r="E50" i="1"/>
  <c r="G50" i="1" s="1"/>
  <c r="F50" i="1"/>
  <c r="I50" i="1" s="1"/>
  <c r="Q49" i="1"/>
  <c r="P49" i="1"/>
  <c r="H49" i="1"/>
  <c r="C51" i="1"/>
  <c r="D51" i="1" s="1"/>
  <c r="K52" i="1" l="1"/>
  <c r="M51" i="1"/>
  <c r="O51" i="1" s="1"/>
  <c r="N51" i="1"/>
  <c r="L51" i="1"/>
  <c r="E51" i="1"/>
  <c r="G51" i="1" s="1"/>
  <c r="F51" i="1"/>
  <c r="I51" i="1" s="1"/>
  <c r="H50" i="1"/>
  <c r="P50" i="1"/>
  <c r="Q50" i="1"/>
  <c r="C52" i="1"/>
  <c r="D52" i="1" s="1"/>
  <c r="K53" i="1" l="1"/>
  <c r="M52" i="1"/>
  <c r="O52" i="1" s="1"/>
  <c r="N52" i="1"/>
  <c r="L52" i="1"/>
  <c r="E52" i="1"/>
  <c r="G52" i="1" s="1"/>
  <c r="F52" i="1"/>
  <c r="I52" i="1" s="1"/>
  <c r="H51" i="1"/>
  <c r="Q51" i="1"/>
  <c r="P51" i="1"/>
  <c r="C53" i="1"/>
  <c r="D53" i="1" s="1"/>
  <c r="K54" i="1" l="1"/>
  <c r="M53" i="1"/>
  <c r="O53" i="1" s="1"/>
  <c r="N53" i="1"/>
  <c r="L53" i="1"/>
  <c r="E53" i="1"/>
  <c r="G53" i="1" s="1"/>
  <c r="F53" i="1"/>
  <c r="I53" i="1" s="1"/>
  <c r="Q52" i="1"/>
  <c r="P52" i="1"/>
  <c r="H52" i="1"/>
  <c r="C54" i="1"/>
  <c r="D54" i="1" s="1"/>
  <c r="K55" i="1" l="1"/>
  <c r="M54" i="1"/>
  <c r="O54" i="1" s="1"/>
  <c r="N54" i="1"/>
  <c r="L54" i="1"/>
  <c r="E54" i="1"/>
  <c r="G54" i="1" s="1"/>
  <c r="F54" i="1"/>
  <c r="I54" i="1" s="1"/>
  <c r="H53" i="1"/>
  <c r="P53" i="1"/>
  <c r="Q53" i="1"/>
  <c r="C55" i="1"/>
  <c r="D55" i="1" s="1"/>
  <c r="K56" i="1" l="1"/>
  <c r="M55" i="1"/>
  <c r="O55" i="1" s="1"/>
  <c r="N55" i="1"/>
  <c r="L55" i="1"/>
  <c r="E55" i="1"/>
  <c r="G55" i="1" s="1"/>
  <c r="F55" i="1"/>
  <c r="I55" i="1" s="1"/>
  <c r="H54" i="1"/>
  <c r="P54" i="1"/>
  <c r="Q54" i="1"/>
  <c r="C56" i="1"/>
  <c r="D56" i="1" s="1"/>
  <c r="K57" i="1" l="1"/>
  <c r="M56" i="1"/>
  <c r="O56" i="1" s="1"/>
  <c r="N56" i="1"/>
  <c r="L56" i="1"/>
  <c r="E56" i="1"/>
  <c r="G56" i="1" s="1"/>
  <c r="F56" i="1"/>
  <c r="I56" i="1" s="1"/>
  <c r="H55" i="1"/>
  <c r="Q55" i="1"/>
  <c r="P55" i="1"/>
  <c r="C57" i="1"/>
  <c r="D57" i="1" s="1"/>
  <c r="K58" i="1" l="1"/>
  <c r="M57" i="1"/>
  <c r="O57" i="1" s="1"/>
  <c r="N57" i="1"/>
  <c r="L57" i="1"/>
  <c r="E57" i="1"/>
  <c r="G57" i="1" s="1"/>
  <c r="F57" i="1"/>
  <c r="I57" i="1" s="1"/>
  <c r="H56" i="1"/>
  <c r="Q56" i="1"/>
  <c r="P56" i="1"/>
  <c r="C58" i="1"/>
  <c r="D58" i="1" s="1"/>
  <c r="K59" i="1" l="1"/>
  <c r="M58" i="1"/>
  <c r="O58" i="1" s="1"/>
  <c r="N58" i="1"/>
  <c r="L58" i="1"/>
  <c r="E58" i="1"/>
  <c r="G58" i="1" s="1"/>
  <c r="F58" i="1"/>
  <c r="I58" i="1" s="1"/>
  <c r="H57" i="1"/>
  <c r="Q57" i="1"/>
  <c r="P57" i="1"/>
  <c r="C59" i="1"/>
  <c r="D59" i="1" s="1"/>
  <c r="K60" i="1" l="1"/>
  <c r="M59" i="1"/>
  <c r="O59" i="1" s="1"/>
  <c r="N59" i="1"/>
  <c r="L59" i="1"/>
  <c r="E59" i="1"/>
  <c r="G59" i="1" s="1"/>
  <c r="F59" i="1"/>
  <c r="I59" i="1" s="1"/>
  <c r="H58" i="1"/>
  <c r="P58" i="1"/>
  <c r="Q58" i="1"/>
  <c r="C60" i="1"/>
  <c r="D60" i="1" s="1"/>
  <c r="K61" i="1" l="1"/>
  <c r="M60" i="1"/>
  <c r="O60" i="1" s="1"/>
  <c r="N60" i="1"/>
  <c r="L60" i="1"/>
  <c r="E60" i="1"/>
  <c r="G60" i="1" s="1"/>
  <c r="F60" i="1"/>
  <c r="I60" i="1" s="1"/>
  <c r="H59" i="1"/>
  <c r="Q59" i="1"/>
  <c r="P59" i="1"/>
  <c r="C61" i="1"/>
  <c r="D61" i="1" s="1"/>
  <c r="K62" i="1" l="1"/>
  <c r="M61" i="1"/>
  <c r="O61" i="1" s="1"/>
  <c r="N61" i="1"/>
  <c r="L61" i="1"/>
  <c r="E61" i="1"/>
  <c r="G61" i="1" s="1"/>
  <c r="F61" i="1"/>
  <c r="I61" i="1" s="1"/>
  <c r="H60" i="1"/>
  <c r="P60" i="1"/>
  <c r="Q60" i="1"/>
  <c r="C62" i="1"/>
  <c r="D62" i="1" s="1"/>
  <c r="K63" i="1" l="1"/>
  <c r="M62" i="1"/>
  <c r="O62" i="1" s="1"/>
  <c r="N62" i="1"/>
  <c r="L62" i="1"/>
  <c r="E62" i="1"/>
  <c r="G62" i="1" s="1"/>
  <c r="F62" i="1"/>
  <c r="I62" i="1" s="1"/>
  <c r="P61" i="1"/>
  <c r="Q61" i="1"/>
  <c r="H61" i="1"/>
  <c r="C63" i="1"/>
  <c r="D63" i="1" s="1"/>
  <c r="K64" i="1" l="1"/>
  <c r="M63" i="1"/>
  <c r="O63" i="1" s="1"/>
  <c r="N63" i="1"/>
  <c r="L63" i="1"/>
  <c r="E63" i="1"/>
  <c r="G63" i="1" s="1"/>
  <c r="F63" i="1"/>
  <c r="I63" i="1" s="1"/>
  <c r="H62" i="1"/>
  <c r="P62" i="1"/>
  <c r="Q62" i="1"/>
  <c r="C64" i="1"/>
  <c r="D64" i="1" s="1"/>
  <c r="K65" i="1" l="1"/>
  <c r="M64" i="1"/>
  <c r="O64" i="1" s="1"/>
  <c r="N64" i="1"/>
  <c r="L64" i="1"/>
  <c r="E64" i="1"/>
  <c r="G64" i="1" s="1"/>
  <c r="F64" i="1"/>
  <c r="I64" i="1" s="1"/>
  <c r="H63" i="1"/>
  <c r="Q63" i="1"/>
  <c r="P63" i="1"/>
  <c r="C65" i="1"/>
  <c r="D65" i="1" s="1"/>
  <c r="K66" i="1" l="1"/>
  <c r="M65" i="1"/>
  <c r="O65" i="1" s="1"/>
  <c r="N65" i="1"/>
  <c r="L65" i="1"/>
  <c r="E65" i="1"/>
  <c r="G65" i="1" s="1"/>
  <c r="F65" i="1"/>
  <c r="I65" i="1" s="1"/>
  <c r="Q64" i="1"/>
  <c r="P64" i="1"/>
  <c r="H64" i="1"/>
  <c r="C66" i="1"/>
  <c r="D66" i="1" s="1"/>
  <c r="K67" i="1" l="1"/>
  <c r="M66" i="1"/>
  <c r="O66" i="1" s="1"/>
  <c r="N66" i="1"/>
  <c r="L66" i="1"/>
  <c r="E66" i="1"/>
  <c r="G66" i="1" s="1"/>
  <c r="F66" i="1"/>
  <c r="I66" i="1" s="1"/>
  <c r="H65" i="1"/>
  <c r="Q65" i="1"/>
  <c r="P65" i="1"/>
  <c r="C67" i="1"/>
  <c r="D67" i="1" s="1"/>
  <c r="K68" i="1" l="1"/>
  <c r="M67" i="1"/>
  <c r="O67" i="1" s="1"/>
  <c r="N67" i="1"/>
  <c r="L67" i="1"/>
  <c r="E67" i="1"/>
  <c r="G67" i="1" s="1"/>
  <c r="F67" i="1"/>
  <c r="I67" i="1" s="1"/>
  <c r="H66" i="1"/>
  <c r="P66" i="1"/>
  <c r="Q66" i="1"/>
  <c r="C68" i="1"/>
  <c r="D68" i="1" s="1"/>
  <c r="K69" i="1" l="1"/>
  <c r="M68" i="1"/>
  <c r="O68" i="1" s="1"/>
  <c r="N68" i="1"/>
  <c r="L68" i="1"/>
  <c r="E68" i="1"/>
  <c r="G68" i="1" s="1"/>
  <c r="F68" i="1"/>
  <c r="I68" i="1" s="1"/>
  <c r="H67" i="1"/>
  <c r="Q67" i="1"/>
  <c r="P67" i="1"/>
  <c r="C69" i="1"/>
  <c r="D69" i="1" s="1"/>
  <c r="K70" i="1" l="1"/>
  <c r="M69" i="1"/>
  <c r="O69" i="1" s="1"/>
  <c r="N69" i="1"/>
  <c r="L69" i="1"/>
  <c r="E69" i="1"/>
  <c r="G69" i="1" s="1"/>
  <c r="F69" i="1"/>
  <c r="I69" i="1" s="1"/>
  <c r="P68" i="1"/>
  <c r="Q68" i="1"/>
  <c r="H68" i="1"/>
  <c r="C70" i="1"/>
  <c r="D70" i="1" s="1"/>
  <c r="K71" i="1" l="1"/>
  <c r="M70" i="1"/>
  <c r="O70" i="1" s="1"/>
  <c r="N70" i="1"/>
  <c r="L70" i="1"/>
  <c r="E70" i="1"/>
  <c r="G70" i="1" s="1"/>
  <c r="F70" i="1"/>
  <c r="I70" i="1" s="1"/>
  <c r="H69" i="1"/>
  <c r="Q69" i="1"/>
  <c r="P69" i="1"/>
  <c r="C71" i="1"/>
  <c r="D71" i="1" s="1"/>
  <c r="K72" i="1" l="1"/>
  <c r="M71" i="1"/>
  <c r="O71" i="1" s="1"/>
  <c r="N71" i="1"/>
  <c r="L71" i="1"/>
  <c r="E71" i="1"/>
  <c r="G71" i="1" s="1"/>
  <c r="F71" i="1"/>
  <c r="I71" i="1" s="1"/>
  <c r="H70" i="1"/>
  <c r="P70" i="1"/>
  <c r="Q70" i="1"/>
  <c r="C72" i="1"/>
  <c r="D72" i="1" s="1"/>
  <c r="K73" i="1" l="1"/>
  <c r="M72" i="1"/>
  <c r="O72" i="1" s="1"/>
  <c r="N72" i="1"/>
  <c r="L72" i="1"/>
  <c r="E72" i="1"/>
  <c r="G72" i="1" s="1"/>
  <c r="F72" i="1"/>
  <c r="I72" i="1" s="1"/>
  <c r="Q71" i="1"/>
  <c r="P71" i="1"/>
  <c r="H71" i="1"/>
  <c r="C73" i="1"/>
  <c r="D73" i="1" s="1"/>
  <c r="K74" i="1" l="1"/>
  <c r="M73" i="1"/>
  <c r="O73" i="1" s="1"/>
  <c r="N73" i="1"/>
  <c r="L73" i="1"/>
  <c r="E73" i="1"/>
  <c r="G73" i="1" s="1"/>
  <c r="F73" i="1"/>
  <c r="I73" i="1" s="1"/>
  <c r="H72" i="1"/>
  <c r="Q72" i="1"/>
  <c r="P72" i="1"/>
  <c r="C74" i="1"/>
  <c r="D74" i="1" s="1"/>
  <c r="K75" i="1" l="1"/>
  <c r="M74" i="1"/>
  <c r="O74" i="1" s="1"/>
  <c r="N74" i="1"/>
  <c r="L74" i="1"/>
  <c r="E74" i="1"/>
  <c r="G74" i="1" s="1"/>
  <c r="F74" i="1"/>
  <c r="I74" i="1" s="1"/>
  <c r="P73" i="1"/>
  <c r="Q73" i="1"/>
  <c r="H73" i="1"/>
  <c r="C75" i="1"/>
  <c r="D75" i="1" s="1"/>
  <c r="K76" i="1" l="1"/>
  <c r="M75" i="1"/>
  <c r="O75" i="1" s="1"/>
  <c r="N75" i="1"/>
  <c r="L75" i="1"/>
  <c r="E75" i="1"/>
  <c r="G75" i="1" s="1"/>
  <c r="F75" i="1"/>
  <c r="I75" i="1" s="1"/>
  <c r="P74" i="1"/>
  <c r="Q74" i="1"/>
  <c r="H74" i="1"/>
  <c r="C76" i="1"/>
  <c r="D76" i="1" s="1"/>
  <c r="K77" i="1" l="1"/>
  <c r="M76" i="1"/>
  <c r="O76" i="1" s="1"/>
  <c r="N76" i="1"/>
  <c r="L76" i="1"/>
  <c r="E76" i="1"/>
  <c r="G76" i="1" s="1"/>
  <c r="F76" i="1"/>
  <c r="I76" i="1" s="1"/>
  <c r="Q75" i="1"/>
  <c r="P75" i="1"/>
  <c r="H75" i="1"/>
  <c r="C77" i="1"/>
  <c r="D77" i="1" s="1"/>
  <c r="K78" i="1" l="1"/>
  <c r="M77" i="1"/>
  <c r="O77" i="1" s="1"/>
  <c r="N77" i="1"/>
  <c r="L77" i="1"/>
  <c r="E77" i="1"/>
  <c r="G77" i="1" s="1"/>
  <c r="F77" i="1"/>
  <c r="I77" i="1" s="1"/>
  <c r="H76" i="1"/>
  <c r="P76" i="1"/>
  <c r="Q76" i="1"/>
  <c r="C78" i="1"/>
  <c r="D78" i="1" s="1"/>
  <c r="K79" i="1" l="1"/>
  <c r="M78" i="1"/>
  <c r="O78" i="1" s="1"/>
  <c r="N78" i="1"/>
  <c r="L78" i="1"/>
  <c r="E78" i="1"/>
  <c r="G78" i="1" s="1"/>
  <c r="F78" i="1"/>
  <c r="I78" i="1" s="1"/>
  <c r="H77" i="1"/>
  <c r="Q77" i="1"/>
  <c r="P77" i="1"/>
  <c r="C79" i="1"/>
  <c r="D79" i="1" s="1"/>
  <c r="K80" i="1" l="1"/>
  <c r="M79" i="1"/>
  <c r="O79" i="1" s="1"/>
  <c r="N79" i="1"/>
  <c r="L79" i="1"/>
  <c r="E79" i="1"/>
  <c r="G79" i="1" s="1"/>
  <c r="F79" i="1"/>
  <c r="I79" i="1" s="1"/>
  <c r="H78" i="1"/>
  <c r="P78" i="1"/>
  <c r="Q78" i="1"/>
  <c r="C80" i="1"/>
  <c r="D80" i="1" s="1"/>
  <c r="K81" i="1" l="1"/>
  <c r="M80" i="1"/>
  <c r="O80" i="1" s="1"/>
  <c r="N80" i="1"/>
  <c r="L80" i="1"/>
  <c r="E80" i="1"/>
  <c r="G80" i="1" s="1"/>
  <c r="F80" i="1"/>
  <c r="I80" i="1" s="1"/>
  <c r="Q79" i="1"/>
  <c r="P79" i="1"/>
  <c r="H79" i="1"/>
  <c r="C81" i="1"/>
  <c r="D81" i="1" s="1"/>
  <c r="K82" i="1" l="1"/>
  <c r="M81" i="1"/>
  <c r="O81" i="1" s="1"/>
  <c r="N81" i="1"/>
  <c r="L81" i="1"/>
  <c r="E81" i="1"/>
  <c r="G81" i="1" s="1"/>
  <c r="F81" i="1"/>
  <c r="I81" i="1" s="1"/>
  <c r="H80" i="1"/>
  <c r="Q80" i="1"/>
  <c r="P80" i="1"/>
  <c r="C82" i="1"/>
  <c r="D82" i="1" s="1"/>
  <c r="K83" i="1" l="1"/>
  <c r="M82" i="1"/>
  <c r="O82" i="1" s="1"/>
  <c r="N82" i="1"/>
  <c r="L82" i="1"/>
  <c r="E82" i="1"/>
  <c r="G82" i="1" s="1"/>
  <c r="F82" i="1"/>
  <c r="I82" i="1" s="1"/>
  <c r="P81" i="1"/>
  <c r="Q81" i="1"/>
  <c r="H81" i="1"/>
  <c r="C83" i="1"/>
  <c r="D83" i="1" s="1"/>
  <c r="K84" i="1" l="1"/>
  <c r="M83" i="1"/>
  <c r="O83" i="1" s="1"/>
  <c r="N83" i="1"/>
  <c r="L83" i="1"/>
  <c r="E83" i="1"/>
  <c r="G83" i="1" s="1"/>
  <c r="F83" i="1"/>
  <c r="I83" i="1" s="1"/>
  <c r="P82" i="1"/>
  <c r="Q82" i="1"/>
  <c r="H82" i="1"/>
  <c r="C84" i="1"/>
  <c r="D84" i="1" s="1"/>
  <c r="K85" i="1" l="1"/>
  <c r="M84" i="1"/>
  <c r="O84" i="1" s="1"/>
  <c r="N84" i="1"/>
  <c r="L84" i="1"/>
  <c r="E84" i="1"/>
  <c r="G84" i="1" s="1"/>
  <c r="F84" i="1"/>
  <c r="I84" i="1" s="1"/>
  <c r="Q83" i="1"/>
  <c r="P83" i="1"/>
  <c r="H83" i="1"/>
  <c r="C85" i="1"/>
  <c r="D85" i="1" s="1"/>
  <c r="K86" i="1" l="1"/>
  <c r="M85" i="1"/>
  <c r="O85" i="1" s="1"/>
  <c r="N85" i="1"/>
  <c r="L85" i="1"/>
  <c r="E85" i="1"/>
  <c r="G85" i="1" s="1"/>
  <c r="F85" i="1"/>
  <c r="I85" i="1" s="1"/>
  <c r="H84" i="1"/>
  <c r="P84" i="1"/>
  <c r="Q84" i="1"/>
  <c r="C86" i="1"/>
  <c r="D86" i="1" s="1"/>
  <c r="K87" i="1" l="1"/>
  <c r="M86" i="1"/>
  <c r="O86" i="1" s="1"/>
  <c r="N86" i="1"/>
  <c r="L86" i="1"/>
  <c r="E86" i="1"/>
  <c r="G86" i="1" s="1"/>
  <c r="F86" i="1"/>
  <c r="I86" i="1" s="1"/>
  <c r="H85" i="1"/>
  <c r="Q85" i="1"/>
  <c r="P85" i="1"/>
  <c r="C87" i="1"/>
  <c r="D87" i="1" s="1"/>
  <c r="K88" i="1" l="1"/>
  <c r="M87" i="1"/>
  <c r="O87" i="1" s="1"/>
  <c r="N87" i="1"/>
  <c r="L87" i="1"/>
  <c r="E87" i="1"/>
  <c r="G87" i="1" s="1"/>
  <c r="F87" i="1"/>
  <c r="I87" i="1" s="1"/>
  <c r="P86" i="1"/>
  <c r="Q86" i="1"/>
  <c r="H86" i="1"/>
  <c r="C88" i="1"/>
  <c r="D88" i="1" s="1"/>
  <c r="K89" i="1" l="1"/>
  <c r="M88" i="1"/>
  <c r="N88" i="1"/>
  <c r="L88" i="1"/>
  <c r="E88" i="1"/>
  <c r="G88" i="1" s="1"/>
  <c r="F88" i="1"/>
  <c r="I88" i="1" s="1"/>
  <c r="O88" i="1"/>
  <c r="H87" i="1"/>
  <c r="Q87" i="1"/>
  <c r="P87" i="1"/>
  <c r="C89" i="1"/>
  <c r="D89" i="1" s="1"/>
  <c r="K90" i="1" l="1"/>
  <c r="M89" i="1"/>
  <c r="O89" i="1" s="1"/>
  <c r="N89" i="1"/>
  <c r="L89" i="1"/>
  <c r="E89" i="1"/>
  <c r="G89" i="1" s="1"/>
  <c r="F89" i="1"/>
  <c r="I89" i="1" s="1"/>
  <c r="H88" i="1"/>
  <c r="Q88" i="1"/>
  <c r="P88" i="1"/>
  <c r="C90" i="1"/>
  <c r="D90" i="1" s="1"/>
  <c r="K91" i="1" l="1"/>
  <c r="M90" i="1"/>
  <c r="O90" i="1" s="1"/>
  <c r="N90" i="1"/>
  <c r="L90" i="1"/>
  <c r="E90" i="1"/>
  <c r="G90" i="1" s="1"/>
  <c r="F90" i="1"/>
  <c r="I90" i="1" s="1"/>
  <c r="H89" i="1"/>
  <c r="Q89" i="1"/>
  <c r="P89" i="1"/>
  <c r="C91" i="1"/>
  <c r="D91" i="1" s="1"/>
  <c r="K92" i="1" l="1"/>
  <c r="M91" i="1"/>
  <c r="O91" i="1" s="1"/>
  <c r="N91" i="1"/>
  <c r="L91" i="1"/>
  <c r="E91" i="1"/>
  <c r="G91" i="1" s="1"/>
  <c r="F91" i="1"/>
  <c r="I91" i="1" s="1"/>
  <c r="H90" i="1"/>
  <c r="P90" i="1"/>
  <c r="Q90" i="1"/>
  <c r="C92" i="1"/>
  <c r="D92" i="1" s="1"/>
  <c r="K93" i="1" l="1"/>
  <c r="M92" i="1"/>
  <c r="O92" i="1" s="1"/>
  <c r="N92" i="1"/>
  <c r="L92" i="1"/>
  <c r="E92" i="1"/>
  <c r="G92" i="1" s="1"/>
  <c r="F92" i="1"/>
  <c r="I92" i="1" s="1"/>
  <c r="H91" i="1"/>
  <c r="Q91" i="1"/>
  <c r="P91" i="1"/>
  <c r="C93" i="1"/>
  <c r="D93" i="1" s="1"/>
  <c r="K94" i="1" l="1"/>
  <c r="M93" i="1"/>
  <c r="O93" i="1" s="1"/>
  <c r="N93" i="1"/>
  <c r="L93" i="1"/>
  <c r="E93" i="1"/>
  <c r="G93" i="1" s="1"/>
  <c r="F93" i="1"/>
  <c r="I93" i="1" s="1"/>
  <c r="H92" i="1"/>
  <c r="P92" i="1"/>
  <c r="Q92" i="1"/>
  <c r="C94" i="1"/>
  <c r="D94" i="1" s="1"/>
  <c r="K95" i="1" l="1"/>
  <c r="M94" i="1"/>
  <c r="O94" i="1" s="1"/>
  <c r="N94" i="1"/>
  <c r="L94" i="1"/>
  <c r="E94" i="1"/>
  <c r="G94" i="1" s="1"/>
  <c r="F94" i="1"/>
  <c r="I94" i="1" s="1"/>
  <c r="Q93" i="1"/>
  <c r="P93" i="1"/>
  <c r="H93" i="1"/>
  <c r="C95" i="1"/>
  <c r="D95" i="1" s="1"/>
  <c r="K96" i="1" l="1"/>
  <c r="M95" i="1"/>
  <c r="O95" i="1" s="1"/>
  <c r="N95" i="1"/>
  <c r="L95" i="1"/>
  <c r="E95" i="1"/>
  <c r="G95" i="1" s="1"/>
  <c r="F95" i="1"/>
  <c r="I95" i="1" s="1"/>
  <c r="H94" i="1"/>
  <c r="P94" i="1"/>
  <c r="Q94" i="1"/>
  <c r="C96" i="1"/>
  <c r="D96" i="1" s="1"/>
  <c r="K97" i="1" l="1"/>
  <c r="M96" i="1"/>
  <c r="O96" i="1" s="1"/>
  <c r="N96" i="1"/>
  <c r="L96" i="1"/>
  <c r="E96" i="1"/>
  <c r="G96" i="1" s="1"/>
  <c r="F96" i="1"/>
  <c r="I96" i="1" s="1"/>
  <c r="Q95" i="1"/>
  <c r="P95" i="1"/>
  <c r="H95" i="1"/>
  <c r="C97" i="1"/>
  <c r="D97" i="1" s="1"/>
  <c r="K98" i="1" l="1"/>
  <c r="M97" i="1"/>
  <c r="N97" i="1"/>
  <c r="L97" i="1"/>
  <c r="E97" i="1"/>
  <c r="G97" i="1" s="1"/>
  <c r="F97" i="1"/>
  <c r="I97" i="1" s="1"/>
  <c r="O97" i="1"/>
  <c r="H96" i="1"/>
  <c r="Q96" i="1"/>
  <c r="P96" i="1"/>
  <c r="C98" i="1"/>
  <c r="D98" i="1" s="1"/>
  <c r="K99" i="1" l="1"/>
  <c r="M98" i="1"/>
  <c r="O98" i="1" s="1"/>
  <c r="N98" i="1"/>
  <c r="L98" i="1"/>
  <c r="E98" i="1"/>
  <c r="G98" i="1" s="1"/>
  <c r="F98" i="1"/>
  <c r="I98" i="1" s="1"/>
  <c r="P97" i="1"/>
  <c r="Q97" i="1"/>
  <c r="H97" i="1"/>
  <c r="C99" i="1"/>
  <c r="D99" i="1" s="1"/>
  <c r="K100" i="1" l="1"/>
  <c r="M99" i="1"/>
  <c r="O99" i="1" s="1"/>
  <c r="N99" i="1"/>
  <c r="L99" i="1"/>
  <c r="E99" i="1"/>
  <c r="G99" i="1" s="1"/>
  <c r="F99" i="1"/>
  <c r="I99" i="1" s="1"/>
  <c r="H98" i="1"/>
  <c r="P98" i="1"/>
  <c r="Q98" i="1"/>
  <c r="C100" i="1"/>
  <c r="D100" i="1" s="1"/>
  <c r="K101" i="1" l="1"/>
  <c r="M100" i="1"/>
  <c r="O100" i="1" s="1"/>
  <c r="N100" i="1"/>
  <c r="L100" i="1"/>
  <c r="E100" i="1"/>
  <c r="G100" i="1" s="1"/>
  <c r="F100" i="1"/>
  <c r="I100" i="1" s="1"/>
  <c r="Q99" i="1"/>
  <c r="P99" i="1"/>
  <c r="H99" i="1"/>
  <c r="C101" i="1"/>
  <c r="D101" i="1" s="1"/>
  <c r="K102" i="1" l="1"/>
  <c r="M101" i="1"/>
  <c r="O101" i="1" s="1"/>
  <c r="N101" i="1"/>
  <c r="L101" i="1"/>
  <c r="E101" i="1"/>
  <c r="G101" i="1" s="1"/>
  <c r="F101" i="1"/>
  <c r="I101" i="1" s="1"/>
  <c r="H100" i="1"/>
  <c r="P100" i="1"/>
  <c r="Q100" i="1"/>
  <c r="C102" i="1"/>
  <c r="D102" i="1" s="1"/>
  <c r="K103" i="1" l="1"/>
  <c r="M102" i="1"/>
  <c r="O102" i="1" s="1"/>
  <c r="N102" i="1"/>
  <c r="L102" i="1"/>
  <c r="E102" i="1"/>
  <c r="G102" i="1" s="1"/>
  <c r="F102" i="1"/>
  <c r="I102" i="1" s="1"/>
  <c r="H101" i="1"/>
  <c r="Q101" i="1"/>
  <c r="P101" i="1"/>
  <c r="C103" i="1"/>
  <c r="D103" i="1" s="1"/>
  <c r="K104" i="1" l="1"/>
  <c r="M103" i="1"/>
  <c r="O103" i="1" s="1"/>
  <c r="N103" i="1"/>
  <c r="L103" i="1"/>
  <c r="E103" i="1"/>
  <c r="G103" i="1" s="1"/>
  <c r="F103" i="1"/>
  <c r="I103" i="1" s="1"/>
  <c r="P102" i="1"/>
  <c r="Q102" i="1"/>
  <c r="H102" i="1"/>
  <c r="C104" i="1"/>
  <c r="D104" i="1" s="1"/>
  <c r="K105" i="1" l="1"/>
  <c r="M104" i="1"/>
  <c r="O104" i="1" s="1"/>
  <c r="N104" i="1"/>
  <c r="L104" i="1"/>
  <c r="E104" i="1"/>
  <c r="G104" i="1" s="1"/>
  <c r="F104" i="1"/>
  <c r="I104" i="1" s="1"/>
  <c r="Q103" i="1"/>
  <c r="P103" i="1"/>
  <c r="H103" i="1"/>
  <c r="C105" i="1"/>
  <c r="D105" i="1" s="1"/>
  <c r="K106" i="1" l="1"/>
  <c r="M105" i="1"/>
  <c r="O105" i="1" s="1"/>
  <c r="N105" i="1"/>
  <c r="L105" i="1"/>
  <c r="E105" i="1"/>
  <c r="G105" i="1" s="1"/>
  <c r="F105" i="1"/>
  <c r="I105" i="1" s="1"/>
  <c r="Q104" i="1"/>
  <c r="P104" i="1"/>
  <c r="H104" i="1"/>
  <c r="C106" i="1"/>
  <c r="D106" i="1" s="1"/>
  <c r="K107" i="1" l="1"/>
  <c r="M106" i="1"/>
  <c r="O106" i="1" s="1"/>
  <c r="N106" i="1"/>
  <c r="L106" i="1"/>
  <c r="E106" i="1"/>
  <c r="G106" i="1" s="1"/>
  <c r="F106" i="1"/>
  <c r="I106" i="1" s="1"/>
  <c r="H105" i="1"/>
  <c r="Q105" i="1"/>
  <c r="P105" i="1"/>
  <c r="C107" i="1"/>
  <c r="D107" i="1" s="1"/>
  <c r="K108" i="1" l="1"/>
  <c r="M107" i="1"/>
  <c r="O107" i="1" s="1"/>
  <c r="N107" i="1"/>
  <c r="L107" i="1"/>
  <c r="E107" i="1"/>
  <c r="G107" i="1" s="1"/>
  <c r="F107" i="1"/>
  <c r="I107" i="1" s="1"/>
  <c r="P106" i="1"/>
  <c r="Q106" i="1"/>
  <c r="H106" i="1"/>
  <c r="C108" i="1"/>
  <c r="D108" i="1" s="1"/>
  <c r="K109" i="1" l="1"/>
  <c r="M108" i="1"/>
  <c r="O108" i="1" s="1"/>
  <c r="N108" i="1"/>
  <c r="L108" i="1"/>
  <c r="E108" i="1"/>
  <c r="F108" i="1"/>
  <c r="I108" i="1" s="1"/>
  <c r="Q107" i="1"/>
  <c r="P107" i="1"/>
  <c r="H107" i="1"/>
  <c r="G108" i="1"/>
  <c r="C109" i="1"/>
  <c r="D109" i="1" s="1"/>
  <c r="K110" i="1" l="1"/>
  <c r="M109" i="1"/>
  <c r="O109" i="1" s="1"/>
  <c r="N109" i="1"/>
  <c r="L109" i="1"/>
  <c r="E109" i="1"/>
  <c r="G109" i="1" s="1"/>
  <c r="F109" i="1"/>
  <c r="I109" i="1" s="1"/>
  <c r="H108" i="1"/>
  <c r="P108" i="1"/>
  <c r="Q108" i="1"/>
  <c r="C110" i="1"/>
  <c r="D110" i="1" s="1"/>
  <c r="K111" i="1" l="1"/>
  <c r="M110" i="1"/>
  <c r="O110" i="1" s="1"/>
  <c r="N110" i="1"/>
  <c r="L110" i="1"/>
  <c r="E110" i="1"/>
  <c r="G110" i="1" s="1"/>
  <c r="F110" i="1"/>
  <c r="I110" i="1" s="1"/>
  <c r="H109" i="1"/>
  <c r="P109" i="1"/>
  <c r="Q109" i="1"/>
  <c r="C111" i="1"/>
  <c r="D111" i="1" s="1"/>
  <c r="K112" i="1" l="1"/>
  <c r="M111" i="1"/>
  <c r="O111" i="1" s="1"/>
  <c r="N111" i="1"/>
  <c r="L111" i="1"/>
  <c r="E111" i="1"/>
  <c r="G111" i="1" s="1"/>
  <c r="F111" i="1"/>
  <c r="I111" i="1" s="1"/>
  <c r="P110" i="1"/>
  <c r="Q110" i="1"/>
  <c r="H110" i="1"/>
  <c r="C112" i="1"/>
  <c r="D112" i="1" s="1"/>
  <c r="K113" i="1" l="1"/>
  <c r="M112" i="1"/>
  <c r="O112" i="1" s="1"/>
  <c r="N112" i="1"/>
  <c r="L112" i="1"/>
  <c r="E112" i="1"/>
  <c r="G112" i="1" s="1"/>
  <c r="F112" i="1"/>
  <c r="I112" i="1" s="1"/>
  <c r="Q111" i="1"/>
  <c r="P111" i="1"/>
  <c r="H111" i="1"/>
  <c r="C113" i="1"/>
  <c r="D113" i="1" s="1"/>
  <c r="K114" i="1" l="1"/>
  <c r="M113" i="1"/>
  <c r="O113" i="1" s="1"/>
  <c r="N113" i="1"/>
  <c r="L113" i="1"/>
  <c r="E113" i="1"/>
  <c r="G113" i="1" s="1"/>
  <c r="F113" i="1"/>
  <c r="I113" i="1" s="1"/>
  <c r="H112" i="1"/>
  <c r="Q112" i="1"/>
  <c r="P112" i="1"/>
  <c r="C114" i="1"/>
  <c r="D114" i="1" s="1"/>
  <c r="K115" i="1" l="1"/>
  <c r="M114" i="1"/>
  <c r="O114" i="1" s="1"/>
  <c r="N114" i="1"/>
  <c r="L114" i="1"/>
  <c r="E114" i="1"/>
  <c r="G114" i="1" s="1"/>
  <c r="F114" i="1"/>
  <c r="I114" i="1" s="1"/>
  <c r="Q113" i="1"/>
  <c r="P113" i="1"/>
  <c r="H113" i="1"/>
  <c r="C115" i="1"/>
  <c r="D115" i="1" s="1"/>
  <c r="K116" i="1" l="1"/>
  <c r="M115" i="1"/>
  <c r="O115" i="1" s="1"/>
  <c r="N115" i="1"/>
  <c r="L115" i="1"/>
  <c r="E115" i="1"/>
  <c r="G115" i="1" s="1"/>
  <c r="F115" i="1"/>
  <c r="I115" i="1" s="1"/>
  <c r="P114" i="1"/>
  <c r="Q114" i="1"/>
  <c r="H114" i="1"/>
  <c r="C116" i="1"/>
  <c r="D116" i="1" s="1"/>
  <c r="K117" i="1" l="1"/>
  <c r="M116" i="1"/>
  <c r="O116" i="1" s="1"/>
  <c r="N116" i="1"/>
  <c r="L116" i="1"/>
  <c r="E116" i="1"/>
  <c r="G116" i="1" s="1"/>
  <c r="F116" i="1"/>
  <c r="I116" i="1" s="1"/>
  <c r="Q115" i="1"/>
  <c r="P115" i="1"/>
  <c r="H115" i="1"/>
  <c r="C117" i="1"/>
  <c r="D117" i="1" s="1"/>
  <c r="K118" i="1" l="1"/>
  <c r="M117" i="1"/>
  <c r="O117" i="1" s="1"/>
  <c r="N117" i="1"/>
  <c r="L117" i="1"/>
  <c r="E117" i="1"/>
  <c r="G117" i="1" s="1"/>
  <c r="F117" i="1"/>
  <c r="I117" i="1" s="1"/>
  <c r="Q116" i="1"/>
  <c r="P116" i="1"/>
  <c r="H116" i="1"/>
  <c r="C118" i="1"/>
  <c r="D118" i="1" s="1"/>
  <c r="K119" i="1" l="1"/>
  <c r="M118" i="1"/>
  <c r="O118" i="1" s="1"/>
  <c r="N118" i="1"/>
  <c r="L118" i="1"/>
  <c r="E118" i="1"/>
  <c r="G118" i="1" s="1"/>
  <c r="F118" i="1"/>
  <c r="I118" i="1" s="1"/>
  <c r="H117" i="1"/>
  <c r="P117" i="1"/>
  <c r="Q117" i="1"/>
  <c r="C119" i="1"/>
  <c r="D119" i="1" s="1"/>
  <c r="K120" i="1" l="1"/>
  <c r="M119" i="1"/>
  <c r="O119" i="1" s="1"/>
  <c r="N119" i="1"/>
  <c r="L119" i="1"/>
  <c r="E119" i="1"/>
  <c r="G119" i="1" s="1"/>
  <c r="F119" i="1"/>
  <c r="I119" i="1" s="1"/>
  <c r="H118" i="1"/>
  <c r="P118" i="1"/>
  <c r="Q118" i="1"/>
  <c r="C120" i="1"/>
  <c r="D120" i="1" s="1"/>
  <c r="K121" i="1" l="1"/>
  <c r="M120" i="1"/>
  <c r="O120" i="1" s="1"/>
  <c r="N120" i="1"/>
  <c r="L120" i="1"/>
  <c r="E120" i="1"/>
  <c r="G120" i="1" s="1"/>
  <c r="F120" i="1"/>
  <c r="I120" i="1" s="1"/>
  <c r="Q119" i="1"/>
  <c r="P119" i="1"/>
  <c r="H119" i="1"/>
  <c r="C121" i="1"/>
  <c r="D121" i="1" s="1"/>
  <c r="K122" i="1" l="1"/>
  <c r="M121" i="1"/>
  <c r="O121" i="1" s="1"/>
  <c r="N121" i="1"/>
  <c r="L121" i="1"/>
  <c r="E121" i="1"/>
  <c r="G121" i="1" s="1"/>
  <c r="F121" i="1"/>
  <c r="I121" i="1" s="1"/>
  <c r="Q120" i="1"/>
  <c r="P120" i="1"/>
  <c r="H120" i="1"/>
  <c r="C122" i="1"/>
  <c r="D122" i="1" s="1"/>
  <c r="K123" i="1" l="1"/>
  <c r="M122" i="1"/>
  <c r="O122" i="1" s="1"/>
  <c r="N122" i="1"/>
  <c r="L122" i="1"/>
  <c r="E122" i="1"/>
  <c r="G122" i="1" s="1"/>
  <c r="F122" i="1"/>
  <c r="I122" i="1" s="1"/>
  <c r="H121" i="1"/>
  <c r="Q121" i="1"/>
  <c r="P121" i="1"/>
  <c r="C123" i="1"/>
  <c r="D123" i="1" s="1"/>
  <c r="K124" i="1" l="1"/>
  <c r="M123" i="1"/>
  <c r="O123" i="1" s="1"/>
  <c r="N123" i="1"/>
  <c r="L123" i="1"/>
  <c r="E123" i="1"/>
  <c r="G123" i="1" s="1"/>
  <c r="F123" i="1"/>
  <c r="I123" i="1" s="1"/>
  <c r="H122" i="1"/>
  <c r="P122" i="1"/>
  <c r="Q122" i="1"/>
  <c r="C124" i="1"/>
  <c r="D124" i="1" s="1"/>
  <c r="K125" i="1" l="1"/>
  <c r="M124" i="1"/>
  <c r="O124" i="1" s="1"/>
  <c r="N124" i="1"/>
  <c r="L124" i="1"/>
  <c r="E124" i="1"/>
  <c r="G124" i="1" s="1"/>
  <c r="F124" i="1"/>
  <c r="I124" i="1" s="1"/>
  <c r="Q123" i="1"/>
  <c r="P123" i="1"/>
  <c r="H123" i="1"/>
  <c r="C125" i="1"/>
  <c r="D125" i="1" s="1"/>
  <c r="K126" i="1" l="1"/>
  <c r="M125" i="1"/>
  <c r="O125" i="1" s="1"/>
  <c r="N125" i="1"/>
  <c r="L125" i="1"/>
  <c r="E125" i="1"/>
  <c r="G125" i="1" s="1"/>
  <c r="F125" i="1"/>
  <c r="I125" i="1" s="1"/>
  <c r="H124" i="1"/>
  <c r="P124" i="1"/>
  <c r="Q124" i="1"/>
  <c r="C126" i="1"/>
  <c r="D126" i="1" s="1"/>
  <c r="K127" i="1" l="1"/>
  <c r="M126" i="1"/>
  <c r="O126" i="1" s="1"/>
  <c r="N126" i="1"/>
  <c r="L126" i="1"/>
  <c r="E126" i="1"/>
  <c r="G126" i="1" s="1"/>
  <c r="F126" i="1"/>
  <c r="I126" i="1" s="1"/>
  <c r="P125" i="1"/>
  <c r="Q125" i="1"/>
  <c r="H125" i="1"/>
  <c r="C127" i="1"/>
  <c r="D127" i="1" s="1"/>
  <c r="K128" i="1" l="1"/>
  <c r="M127" i="1"/>
  <c r="O127" i="1" s="1"/>
  <c r="N127" i="1"/>
  <c r="L127" i="1"/>
  <c r="E127" i="1"/>
  <c r="G127" i="1" s="1"/>
  <c r="F127" i="1"/>
  <c r="I127" i="1" s="1"/>
  <c r="H126" i="1"/>
  <c r="P126" i="1"/>
  <c r="Q126" i="1"/>
  <c r="C128" i="1"/>
  <c r="D128" i="1" s="1"/>
  <c r="K129" i="1" l="1"/>
  <c r="M128" i="1"/>
  <c r="O128" i="1" s="1"/>
  <c r="N128" i="1"/>
  <c r="L128" i="1"/>
  <c r="E128" i="1"/>
  <c r="G128" i="1" s="1"/>
  <c r="F128" i="1"/>
  <c r="I128" i="1" s="1"/>
  <c r="H127" i="1"/>
  <c r="Q127" i="1"/>
  <c r="P127" i="1"/>
  <c r="C129" i="1"/>
  <c r="D129" i="1" s="1"/>
  <c r="K130" i="1" l="1"/>
  <c r="M129" i="1"/>
  <c r="O129" i="1" s="1"/>
  <c r="N129" i="1"/>
  <c r="L129" i="1"/>
  <c r="E129" i="1"/>
  <c r="G129" i="1" s="1"/>
  <c r="F129" i="1"/>
  <c r="I129" i="1" s="1"/>
  <c r="H128" i="1"/>
  <c r="Q128" i="1"/>
  <c r="P128" i="1"/>
  <c r="C130" i="1"/>
  <c r="D130" i="1" s="1"/>
  <c r="K131" i="1" l="1"/>
  <c r="M130" i="1"/>
  <c r="O130" i="1" s="1"/>
  <c r="N130" i="1"/>
  <c r="L130" i="1"/>
  <c r="E130" i="1"/>
  <c r="G130" i="1" s="1"/>
  <c r="F130" i="1"/>
  <c r="I130" i="1" s="1"/>
  <c r="P129" i="1"/>
  <c r="Q129" i="1"/>
  <c r="H129" i="1"/>
  <c r="C131" i="1"/>
  <c r="D131" i="1" s="1"/>
  <c r="K132" i="1" l="1"/>
  <c r="M131" i="1"/>
  <c r="O131" i="1" s="1"/>
  <c r="N131" i="1"/>
  <c r="L131" i="1"/>
  <c r="E131" i="1"/>
  <c r="G131" i="1" s="1"/>
  <c r="F131" i="1"/>
  <c r="I131" i="1" s="1"/>
  <c r="H130" i="1"/>
  <c r="P130" i="1"/>
  <c r="Q130" i="1"/>
  <c r="C132" i="1"/>
  <c r="D132" i="1" s="1"/>
  <c r="K133" i="1" l="1"/>
  <c r="M132" i="1"/>
  <c r="O132" i="1" s="1"/>
  <c r="N132" i="1"/>
  <c r="L132" i="1"/>
  <c r="E132" i="1"/>
  <c r="G132" i="1" s="1"/>
  <c r="F132" i="1"/>
  <c r="I132" i="1" s="1"/>
  <c r="H131" i="1"/>
  <c r="Q131" i="1"/>
  <c r="P131" i="1"/>
  <c r="C133" i="1"/>
  <c r="D133" i="1" s="1"/>
  <c r="K134" i="1" l="1"/>
  <c r="M133" i="1"/>
  <c r="O133" i="1" s="1"/>
  <c r="N133" i="1"/>
  <c r="L133" i="1"/>
  <c r="E133" i="1"/>
  <c r="G133" i="1" s="1"/>
  <c r="F133" i="1"/>
  <c r="I133" i="1" s="1"/>
  <c r="H132" i="1"/>
  <c r="P132" i="1"/>
  <c r="Q132" i="1"/>
  <c r="C134" i="1"/>
  <c r="D134" i="1" s="1"/>
  <c r="K135" i="1" l="1"/>
  <c r="M134" i="1"/>
  <c r="O134" i="1" s="1"/>
  <c r="N134" i="1"/>
  <c r="L134" i="1"/>
  <c r="E134" i="1"/>
  <c r="G134" i="1" s="1"/>
  <c r="F134" i="1"/>
  <c r="I134" i="1" s="1"/>
  <c r="H133" i="1"/>
  <c r="Q133" i="1"/>
  <c r="P133" i="1"/>
  <c r="C135" i="1"/>
  <c r="D135" i="1" s="1"/>
  <c r="K136" i="1" l="1"/>
  <c r="M135" i="1"/>
  <c r="O135" i="1" s="1"/>
  <c r="N135" i="1"/>
  <c r="L135" i="1"/>
  <c r="E135" i="1"/>
  <c r="G135" i="1" s="1"/>
  <c r="F135" i="1"/>
  <c r="I135" i="1" s="1"/>
  <c r="H134" i="1"/>
  <c r="P134" i="1"/>
  <c r="Q134" i="1"/>
  <c r="C136" i="1"/>
  <c r="D136" i="1" s="1"/>
  <c r="K137" i="1" l="1"/>
  <c r="M136" i="1"/>
  <c r="O136" i="1" s="1"/>
  <c r="N136" i="1"/>
  <c r="L136" i="1"/>
  <c r="E136" i="1"/>
  <c r="G136" i="1" s="1"/>
  <c r="F136" i="1"/>
  <c r="I136" i="1" s="1"/>
  <c r="H135" i="1"/>
  <c r="Q135" i="1"/>
  <c r="P135" i="1"/>
  <c r="C137" i="1"/>
  <c r="D137" i="1" s="1"/>
  <c r="K138" i="1" l="1"/>
  <c r="M137" i="1"/>
  <c r="O137" i="1" s="1"/>
  <c r="N137" i="1"/>
  <c r="L137" i="1"/>
  <c r="E137" i="1"/>
  <c r="G137" i="1" s="1"/>
  <c r="F137" i="1"/>
  <c r="I137" i="1" s="1"/>
  <c r="H136" i="1"/>
  <c r="Q136" i="1"/>
  <c r="P136" i="1"/>
  <c r="C138" i="1"/>
  <c r="D138" i="1" s="1"/>
  <c r="K139" i="1" l="1"/>
  <c r="M138" i="1"/>
  <c r="O138" i="1" s="1"/>
  <c r="N138" i="1"/>
  <c r="L138" i="1"/>
  <c r="E138" i="1"/>
  <c r="G138" i="1" s="1"/>
  <c r="F138" i="1"/>
  <c r="I138" i="1" s="1"/>
  <c r="Q137" i="1"/>
  <c r="P137" i="1"/>
  <c r="H137" i="1"/>
  <c r="C139" i="1"/>
  <c r="D139" i="1" s="1"/>
  <c r="K140" i="1" l="1"/>
  <c r="M139" i="1"/>
  <c r="O139" i="1" s="1"/>
  <c r="N139" i="1"/>
  <c r="L139" i="1"/>
  <c r="E139" i="1"/>
  <c r="G139" i="1" s="1"/>
  <c r="F139" i="1"/>
  <c r="I139" i="1" s="1"/>
  <c r="H138" i="1"/>
  <c r="P138" i="1"/>
  <c r="Q138" i="1"/>
  <c r="C140" i="1"/>
  <c r="D140" i="1" s="1"/>
  <c r="K141" i="1" l="1"/>
  <c r="M140" i="1"/>
  <c r="O140" i="1" s="1"/>
  <c r="N140" i="1"/>
  <c r="L140" i="1"/>
  <c r="E140" i="1"/>
  <c r="G140" i="1" s="1"/>
  <c r="F140" i="1"/>
  <c r="I140" i="1" s="1"/>
  <c r="H139" i="1"/>
  <c r="Q139" i="1"/>
  <c r="P139" i="1"/>
  <c r="C141" i="1"/>
  <c r="D141" i="1" s="1"/>
  <c r="K142" i="1" l="1"/>
  <c r="M141" i="1"/>
  <c r="O141" i="1" s="1"/>
  <c r="N141" i="1"/>
  <c r="L141" i="1"/>
  <c r="E141" i="1"/>
  <c r="G141" i="1" s="1"/>
  <c r="F141" i="1"/>
  <c r="I141" i="1" s="1"/>
  <c r="H140" i="1"/>
  <c r="P140" i="1"/>
  <c r="Q140" i="1"/>
  <c r="C142" i="1"/>
  <c r="D142" i="1" s="1"/>
  <c r="K143" i="1" l="1"/>
  <c r="M142" i="1"/>
  <c r="O142" i="1" s="1"/>
  <c r="N142" i="1"/>
  <c r="L142" i="1"/>
  <c r="E142" i="1"/>
  <c r="G142" i="1" s="1"/>
  <c r="F142" i="1"/>
  <c r="I142" i="1" s="1"/>
  <c r="H141" i="1"/>
  <c r="Q141" i="1"/>
  <c r="P141" i="1"/>
  <c r="C143" i="1"/>
  <c r="D143" i="1" s="1"/>
  <c r="K144" i="1" l="1"/>
  <c r="M143" i="1"/>
  <c r="O143" i="1" s="1"/>
  <c r="N143" i="1"/>
  <c r="L143" i="1"/>
  <c r="E143" i="1"/>
  <c r="G143" i="1" s="1"/>
  <c r="F143" i="1"/>
  <c r="I143" i="1" s="1"/>
  <c r="H142" i="1"/>
  <c r="P142" i="1"/>
  <c r="Q142" i="1"/>
  <c r="C144" i="1"/>
  <c r="D144" i="1" s="1"/>
  <c r="K145" i="1" l="1"/>
  <c r="M144" i="1"/>
  <c r="O144" i="1" s="1"/>
  <c r="N144" i="1"/>
  <c r="L144" i="1"/>
  <c r="E144" i="1"/>
  <c r="G144" i="1" s="1"/>
  <c r="F144" i="1"/>
  <c r="I144" i="1" s="1"/>
  <c r="Q143" i="1"/>
  <c r="P143" i="1"/>
  <c r="H143" i="1"/>
  <c r="C145" i="1"/>
  <c r="D145" i="1" s="1"/>
  <c r="K146" i="1" l="1"/>
  <c r="M145" i="1"/>
  <c r="O145" i="1" s="1"/>
  <c r="N145" i="1"/>
  <c r="L145" i="1"/>
  <c r="E145" i="1"/>
  <c r="G145" i="1" s="1"/>
  <c r="F145" i="1"/>
  <c r="I145" i="1" s="1"/>
  <c r="H144" i="1"/>
  <c r="Q144" i="1"/>
  <c r="P144" i="1"/>
  <c r="C146" i="1"/>
  <c r="D146" i="1" s="1"/>
  <c r="K147" i="1" l="1"/>
  <c r="M146" i="1"/>
  <c r="O146" i="1" s="1"/>
  <c r="N146" i="1"/>
  <c r="L146" i="1"/>
  <c r="E146" i="1"/>
  <c r="G146" i="1" s="1"/>
  <c r="F146" i="1"/>
  <c r="I146" i="1" s="1"/>
  <c r="P145" i="1"/>
  <c r="Q145" i="1"/>
  <c r="H145" i="1"/>
  <c r="C147" i="1"/>
  <c r="D147" i="1" s="1"/>
  <c r="K148" i="1" l="1"/>
  <c r="M147" i="1"/>
  <c r="O147" i="1" s="1"/>
  <c r="N147" i="1"/>
  <c r="L147" i="1"/>
  <c r="E147" i="1"/>
  <c r="G147" i="1" s="1"/>
  <c r="F147" i="1"/>
  <c r="I147" i="1" s="1"/>
  <c r="P146" i="1"/>
  <c r="Q146" i="1"/>
  <c r="H146" i="1"/>
  <c r="C148" i="1"/>
  <c r="D148" i="1" s="1"/>
  <c r="K149" i="1" l="1"/>
  <c r="M148" i="1"/>
  <c r="O148" i="1" s="1"/>
  <c r="N148" i="1"/>
  <c r="L148" i="1"/>
  <c r="E148" i="1"/>
  <c r="G148" i="1" s="1"/>
  <c r="F148" i="1"/>
  <c r="I148" i="1" s="1"/>
  <c r="Q147" i="1"/>
  <c r="P147" i="1"/>
  <c r="H147" i="1"/>
  <c r="C149" i="1"/>
  <c r="D149" i="1" s="1"/>
  <c r="K150" i="1" l="1"/>
  <c r="M149" i="1"/>
  <c r="O149" i="1" s="1"/>
  <c r="N149" i="1"/>
  <c r="L149" i="1"/>
  <c r="E149" i="1"/>
  <c r="G149" i="1" s="1"/>
  <c r="F149" i="1"/>
  <c r="I149" i="1" s="1"/>
  <c r="Q148" i="1"/>
  <c r="P148" i="1"/>
  <c r="H148" i="1"/>
  <c r="C150" i="1"/>
  <c r="D150" i="1" s="1"/>
  <c r="K151" i="1" l="1"/>
  <c r="M150" i="1"/>
  <c r="O150" i="1" s="1"/>
  <c r="N150" i="1"/>
  <c r="L150" i="1"/>
  <c r="E150" i="1"/>
  <c r="G150" i="1" s="1"/>
  <c r="F150" i="1"/>
  <c r="I150" i="1" s="1"/>
  <c r="H149" i="1"/>
  <c r="P149" i="1"/>
  <c r="Q149" i="1"/>
  <c r="C151" i="1"/>
  <c r="D151" i="1" s="1"/>
  <c r="K152" i="1" l="1"/>
  <c r="M151" i="1"/>
  <c r="O151" i="1" s="1"/>
  <c r="N151" i="1"/>
  <c r="L151" i="1"/>
  <c r="E151" i="1"/>
  <c r="G151" i="1" s="1"/>
  <c r="F151" i="1"/>
  <c r="I151" i="1" s="1"/>
  <c r="H150" i="1"/>
  <c r="Q150" i="1"/>
  <c r="P150" i="1"/>
  <c r="C152" i="1"/>
  <c r="D152" i="1" s="1"/>
  <c r="K153" i="1" l="1"/>
  <c r="M152" i="1"/>
  <c r="O152" i="1" s="1"/>
  <c r="N152" i="1"/>
  <c r="L152" i="1"/>
  <c r="E152" i="1"/>
  <c r="G152" i="1" s="1"/>
  <c r="F152" i="1"/>
  <c r="I152" i="1" s="1"/>
  <c r="H151" i="1"/>
  <c r="P151" i="1"/>
  <c r="Q151" i="1"/>
  <c r="C153" i="1"/>
  <c r="D153" i="1" s="1"/>
  <c r="K154" i="1" l="1"/>
  <c r="M153" i="1"/>
  <c r="O153" i="1" s="1"/>
  <c r="N153" i="1"/>
  <c r="L153" i="1"/>
  <c r="E153" i="1"/>
  <c r="G153" i="1" s="1"/>
  <c r="F153" i="1"/>
  <c r="I153" i="1" s="1"/>
  <c r="Q152" i="1"/>
  <c r="P152" i="1"/>
  <c r="H152" i="1"/>
  <c r="C154" i="1"/>
  <c r="D154" i="1" s="1"/>
  <c r="K155" i="1" l="1"/>
  <c r="M154" i="1"/>
  <c r="O154" i="1" s="1"/>
  <c r="N154" i="1"/>
  <c r="L154" i="1"/>
  <c r="E154" i="1"/>
  <c r="G154" i="1" s="1"/>
  <c r="F154" i="1"/>
  <c r="I154" i="1" s="1"/>
  <c r="H153" i="1"/>
  <c r="Q153" i="1"/>
  <c r="P153" i="1"/>
  <c r="C155" i="1"/>
  <c r="D155" i="1" s="1"/>
  <c r="K156" i="1" l="1"/>
  <c r="M155" i="1"/>
  <c r="O155" i="1" s="1"/>
  <c r="N155" i="1"/>
  <c r="L155" i="1"/>
  <c r="E155" i="1"/>
  <c r="G155" i="1" s="1"/>
  <c r="F155" i="1"/>
  <c r="I155" i="1" s="1"/>
  <c r="H154" i="1"/>
  <c r="Q154" i="1"/>
  <c r="P154" i="1"/>
  <c r="C156" i="1"/>
  <c r="D156" i="1" s="1"/>
  <c r="K157" i="1" l="1"/>
  <c r="M156" i="1"/>
  <c r="O156" i="1" s="1"/>
  <c r="N156" i="1"/>
  <c r="L156" i="1"/>
  <c r="E156" i="1"/>
  <c r="G156" i="1" s="1"/>
  <c r="F156" i="1"/>
  <c r="I156" i="1" s="1"/>
  <c r="H155" i="1"/>
  <c r="P155" i="1"/>
  <c r="Q155" i="1"/>
  <c r="C157" i="1"/>
  <c r="D157" i="1" s="1"/>
  <c r="K158" i="1" l="1"/>
  <c r="M157" i="1"/>
  <c r="O157" i="1" s="1"/>
  <c r="N157" i="1"/>
  <c r="L157" i="1"/>
  <c r="E157" i="1"/>
  <c r="G157" i="1" s="1"/>
  <c r="F157" i="1"/>
  <c r="I157" i="1" s="1"/>
  <c r="H156" i="1"/>
  <c r="Q156" i="1"/>
  <c r="P156" i="1"/>
  <c r="C158" i="1"/>
  <c r="D158" i="1" s="1"/>
  <c r="K159" i="1" l="1"/>
  <c r="M158" i="1"/>
  <c r="O158" i="1" s="1"/>
  <c r="N158" i="1"/>
  <c r="L158" i="1"/>
  <c r="E158" i="1"/>
  <c r="G158" i="1" s="1"/>
  <c r="F158" i="1"/>
  <c r="I158" i="1" s="1"/>
  <c r="H157" i="1"/>
  <c r="Q157" i="1"/>
  <c r="P157" i="1"/>
  <c r="C159" i="1"/>
  <c r="D159" i="1" s="1"/>
  <c r="K160" i="1" l="1"/>
  <c r="M159" i="1"/>
  <c r="O159" i="1" s="1"/>
  <c r="N159" i="1"/>
  <c r="L159" i="1"/>
  <c r="E159" i="1"/>
  <c r="G159" i="1" s="1"/>
  <c r="F159" i="1"/>
  <c r="I159" i="1" s="1"/>
  <c r="H158" i="1"/>
  <c r="Q158" i="1"/>
  <c r="P158" i="1"/>
  <c r="C160" i="1"/>
  <c r="D160" i="1" s="1"/>
  <c r="K161" i="1" l="1"/>
  <c r="M160" i="1"/>
  <c r="O160" i="1" s="1"/>
  <c r="N160" i="1"/>
  <c r="L160" i="1"/>
  <c r="E160" i="1"/>
  <c r="G160" i="1" s="1"/>
  <c r="F160" i="1"/>
  <c r="I160" i="1" s="1"/>
  <c r="H159" i="1"/>
  <c r="Q159" i="1"/>
  <c r="P159" i="1"/>
  <c r="C161" i="1"/>
  <c r="D161" i="1" s="1"/>
  <c r="K162" i="1" l="1"/>
  <c r="M161" i="1"/>
  <c r="N161" i="1"/>
  <c r="L161" i="1"/>
  <c r="E161" i="1"/>
  <c r="G161" i="1" s="1"/>
  <c r="F161" i="1"/>
  <c r="I161" i="1" s="1"/>
  <c r="O161" i="1"/>
  <c r="H160" i="1"/>
  <c r="Q160" i="1"/>
  <c r="P160" i="1"/>
  <c r="C162" i="1"/>
  <c r="D162" i="1" s="1"/>
  <c r="K163" i="1" l="1"/>
  <c r="M162" i="1"/>
  <c r="O162" i="1" s="1"/>
  <c r="N162" i="1"/>
  <c r="L162" i="1"/>
  <c r="E162" i="1"/>
  <c r="G162" i="1" s="1"/>
  <c r="F162" i="1"/>
  <c r="I162" i="1" s="1"/>
  <c r="H161" i="1"/>
  <c r="Q161" i="1"/>
  <c r="P161" i="1"/>
  <c r="C163" i="1"/>
  <c r="D163" i="1" s="1"/>
  <c r="K164" i="1" l="1"/>
  <c r="M163" i="1"/>
  <c r="O163" i="1" s="1"/>
  <c r="N163" i="1"/>
  <c r="L163" i="1"/>
  <c r="E163" i="1"/>
  <c r="G163" i="1" s="1"/>
  <c r="F163" i="1"/>
  <c r="I163" i="1" s="1"/>
  <c r="Q162" i="1"/>
  <c r="P162" i="1"/>
  <c r="H162" i="1"/>
  <c r="C164" i="1"/>
  <c r="D164" i="1" s="1"/>
  <c r="K165" i="1" l="1"/>
  <c r="M164" i="1"/>
  <c r="O164" i="1" s="1"/>
  <c r="N164" i="1"/>
  <c r="L164" i="1"/>
  <c r="E164" i="1"/>
  <c r="G164" i="1" s="1"/>
  <c r="F164" i="1"/>
  <c r="I164" i="1" s="1"/>
  <c r="H163" i="1"/>
  <c r="P163" i="1"/>
  <c r="Q163" i="1"/>
  <c r="C165" i="1"/>
  <c r="D165" i="1" s="1"/>
  <c r="K166" i="1" l="1"/>
  <c r="M165" i="1"/>
  <c r="O165" i="1" s="1"/>
  <c r="N165" i="1"/>
  <c r="L165" i="1"/>
  <c r="E165" i="1"/>
  <c r="G165" i="1" s="1"/>
  <c r="F165" i="1"/>
  <c r="I165" i="1" s="1"/>
  <c r="H164" i="1"/>
  <c r="Q164" i="1"/>
  <c r="P164" i="1"/>
  <c r="C166" i="1"/>
  <c r="D166" i="1" s="1"/>
  <c r="K167" i="1" l="1"/>
  <c r="M166" i="1"/>
  <c r="O166" i="1" s="1"/>
  <c r="N166" i="1"/>
  <c r="L166" i="1"/>
  <c r="E166" i="1"/>
  <c r="G166" i="1" s="1"/>
  <c r="F166" i="1"/>
  <c r="I166" i="1" s="1"/>
  <c r="P165" i="1"/>
  <c r="Q165" i="1"/>
  <c r="H165" i="1"/>
  <c r="C167" i="1"/>
  <c r="D167" i="1" s="1"/>
  <c r="K168" i="1" l="1"/>
  <c r="M167" i="1"/>
  <c r="O167" i="1" s="1"/>
  <c r="N167" i="1"/>
  <c r="L167" i="1"/>
  <c r="E167" i="1"/>
  <c r="G167" i="1" s="1"/>
  <c r="F167" i="1"/>
  <c r="I167" i="1" s="1"/>
  <c r="H166" i="1"/>
  <c r="Q166" i="1"/>
  <c r="P166" i="1"/>
  <c r="C168" i="1"/>
  <c r="D168" i="1" s="1"/>
  <c r="K169" i="1" l="1"/>
  <c r="M168" i="1"/>
  <c r="O168" i="1" s="1"/>
  <c r="N168" i="1"/>
  <c r="L168" i="1"/>
  <c r="E168" i="1"/>
  <c r="G168" i="1" s="1"/>
  <c r="F168" i="1"/>
  <c r="I168" i="1" s="1"/>
  <c r="P167" i="1"/>
  <c r="Q167" i="1"/>
  <c r="H167" i="1"/>
  <c r="C169" i="1"/>
  <c r="D169" i="1" s="1"/>
  <c r="K170" i="1" l="1"/>
  <c r="M169" i="1"/>
  <c r="O169" i="1" s="1"/>
  <c r="N169" i="1"/>
  <c r="L169" i="1"/>
  <c r="E169" i="1"/>
  <c r="G169" i="1" s="1"/>
  <c r="F169" i="1"/>
  <c r="I169" i="1" s="1"/>
  <c r="H168" i="1"/>
  <c r="Q168" i="1"/>
  <c r="P168" i="1"/>
  <c r="C170" i="1"/>
  <c r="D170" i="1" s="1"/>
  <c r="K171" i="1" l="1"/>
  <c r="M170" i="1"/>
  <c r="O170" i="1" s="1"/>
  <c r="N170" i="1"/>
  <c r="L170" i="1"/>
  <c r="E170" i="1"/>
  <c r="G170" i="1" s="1"/>
  <c r="F170" i="1"/>
  <c r="I170" i="1" s="1"/>
  <c r="Q169" i="1"/>
  <c r="P169" i="1"/>
  <c r="H169" i="1"/>
  <c r="C171" i="1"/>
  <c r="D171" i="1" s="1"/>
  <c r="K172" i="1" l="1"/>
  <c r="M171" i="1"/>
  <c r="O171" i="1" s="1"/>
  <c r="N171" i="1"/>
  <c r="L171" i="1"/>
  <c r="E171" i="1"/>
  <c r="G171" i="1" s="1"/>
  <c r="F171" i="1"/>
  <c r="I171" i="1" s="1"/>
  <c r="H170" i="1"/>
  <c r="Q170" i="1"/>
  <c r="P170" i="1"/>
  <c r="C172" i="1"/>
  <c r="D172" i="1" s="1"/>
  <c r="K173" i="1" l="1"/>
  <c r="M172" i="1"/>
  <c r="O172" i="1" s="1"/>
  <c r="N172" i="1"/>
  <c r="L172" i="1"/>
  <c r="E172" i="1"/>
  <c r="G172" i="1" s="1"/>
  <c r="F172" i="1"/>
  <c r="I172" i="1" s="1"/>
  <c r="H171" i="1"/>
  <c r="Q171" i="1"/>
  <c r="P171" i="1"/>
  <c r="C173" i="1"/>
  <c r="D173" i="1" s="1"/>
  <c r="K174" i="1" l="1"/>
  <c r="M173" i="1"/>
  <c r="O173" i="1" s="1"/>
  <c r="N173" i="1"/>
  <c r="L173" i="1"/>
  <c r="E173" i="1"/>
  <c r="G173" i="1" s="1"/>
  <c r="F173" i="1"/>
  <c r="I173" i="1" s="1"/>
  <c r="H172" i="1"/>
  <c r="Q172" i="1"/>
  <c r="P172" i="1"/>
  <c r="C174" i="1"/>
  <c r="D174" i="1" s="1"/>
  <c r="K175" i="1" l="1"/>
  <c r="M174" i="1"/>
  <c r="O174" i="1" s="1"/>
  <c r="N174" i="1"/>
  <c r="L174" i="1"/>
  <c r="E174" i="1"/>
  <c r="G174" i="1" s="1"/>
  <c r="F174" i="1"/>
  <c r="I174" i="1" s="1"/>
  <c r="P173" i="1"/>
  <c r="Q173" i="1"/>
  <c r="H173" i="1"/>
  <c r="C175" i="1"/>
  <c r="D175" i="1" s="1"/>
  <c r="K176" i="1" l="1"/>
  <c r="M175" i="1"/>
  <c r="O175" i="1" s="1"/>
  <c r="N175" i="1"/>
  <c r="L175" i="1"/>
  <c r="E175" i="1"/>
  <c r="G175" i="1" s="1"/>
  <c r="F175" i="1"/>
  <c r="I175" i="1" s="1"/>
  <c r="H174" i="1"/>
  <c r="Q174" i="1"/>
  <c r="P174" i="1"/>
  <c r="C176" i="1"/>
  <c r="D176" i="1" s="1"/>
  <c r="K177" i="1" l="1"/>
  <c r="M176" i="1"/>
  <c r="O176" i="1" s="1"/>
  <c r="N176" i="1"/>
  <c r="L176" i="1"/>
  <c r="E176" i="1"/>
  <c r="G176" i="1" s="1"/>
  <c r="F176" i="1"/>
  <c r="I176" i="1" s="1"/>
  <c r="Q175" i="1"/>
  <c r="P175" i="1"/>
  <c r="H175" i="1"/>
  <c r="C177" i="1"/>
  <c r="D177" i="1" s="1"/>
  <c r="K178" i="1" l="1"/>
  <c r="M177" i="1"/>
  <c r="O177" i="1" s="1"/>
  <c r="N177" i="1"/>
  <c r="L177" i="1"/>
  <c r="E177" i="1"/>
  <c r="G177" i="1" s="1"/>
  <c r="F177" i="1"/>
  <c r="I177" i="1" s="1"/>
  <c r="Q176" i="1"/>
  <c r="P176" i="1"/>
  <c r="H176" i="1"/>
  <c r="C178" i="1"/>
  <c r="D178" i="1" s="1"/>
  <c r="K179" i="1" l="1"/>
  <c r="M178" i="1"/>
  <c r="O178" i="1" s="1"/>
  <c r="N178" i="1"/>
  <c r="L178" i="1"/>
  <c r="E178" i="1"/>
  <c r="G178" i="1" s="1"/>
  <c r="F178" i="1"/>
  <c r="I178" i="1" s="1"/>
  <c r="Q177" i="1"/>
  <c r="P177" i="1"/>
  <c r="H177" i="1"/>
  <c r="C179" i="1"/>
  <c r="D179" i="1" s="1"/>
  <c r="K180" i="1" l="1"/>
  <c r="M179" i="1"/>
  <c r="O179" i="1" s="1"/>
  <c r="N179" i="1"/>
  <c r="L179" i="1"/>
  <c r="E179" i="1"/>
  <c r="G179" i="1" s="1"/>
  <c r="F179" i="1"/>
  <c r="I179" i="1" s="1"/>
  <c r="H178" i="1"/>
  <c r="Q178" i="1"/>
  <c r="P178" i="1"/>
  <c r="C180" i="1"/>
  <c r="D180" i="1" s="1"/>
  <c r="K181" i="1" l="1"/>
  <c r="M180" i="1"/>
  <c r="O180" i="1" s="1"/>
  <c r="N180" i="1"/>
  <c r="L180" i="1"/>
  <c r="E180" i="1"/>
  <c r="G180" i="1" s="1"/>
  <c r="F180" i="1"/>
  <c r="I180" i="1" s="1"/>
  <c r="P179" i="1"/>
  <c r="Q179" i="1"/>
  <c r="H179" i="1"/>
  <c r="C181" i="1"/>
  <c r="D181" i="1" s="1"/>
  <c r="K182" i="1" l="1"/>
  <c r="M181" i="1"/>
  <c r="O181" i="1" s="1"/>
  <c r="N181" i="1"/>
  <c r="L181" i="1"/>
  <c r="E181" i="1"/>
  <c r="G181" i="1" s="1"/>
  <c r="F181" i="1"/>
  <c r="I181" i="1" s="1"/>
  <c r="H180" i="1"/>
  <c r="Q180" i="1"/>
  <c r="P180" i="1"/>
  <c r="C182" i="1"/>
  <c r="D182" i="1" s="1"/>
  <c r="K183" i="1" l="1"/>
  <c r="M182" i="1"/>
  <c r="O182" i="1" s="1"/>
  <c r="N182" i="1"/>
  <c r="L182" i="1"/>
  <c r="E182" i="1"/>
  <c r="G182" i="1" s="1"/>
  <c r="F182" i="1"/>
  <c r="I182" i="1" s="1"/>
  <c r="H181" i="1"/>
  <c r="P181" i="1"/>
  <c r="Q181" i="1"/>
  <c r="C183" i="1"/>
  <c r="D183" i="1" s="1"/>
  <c r="K184" i="1" l="1"/>
  <c r="M183" i="1"/>
  <c r="O183" i="1" s="1"/>
  <c r="N183" i="1"/>
  <c r="L183" i="1"/>
  <c r="E183" i="1"/>
  <c r="G183" i="1" s="1"/>
  <c r="F183" i="1"/>
  <c r="I183" i="1" s="1"/>
  <c r="H182" i="1"/>
  <c r="Q182" i="1"/>
  <c r="P182" i="1"/>
  <c r="C184" i="1"/>
  <c r="D184" i="1" s="1"/>
  <c r="K185" i="1" l="1"/>
  <c r="M184" i="1"/>
  <c r="O184" i="1" s="1"/>
  <c r="N184" i="1"/>
  <c r="L184" i="1"/>
  <c r="E184" i="1"/>
  <c r="G184" i="1" s="1"/>
  <c r="F184" i="1"/>
  <c r="I184" i="1" s="1"/>
  <c r="H183" i="1"/>
  <c r="P183" i="1"/>
  <c r="Q183" i="1"/>
  <c r="C185" i="1"/>
  <c r="D185" i="1" s="1"/>
  <c r="K186" i="1" l="1"/>
  <c r="M185" i="1"/>
  <c r="O185" i="1" s="1"/>
  <c r="N185" i="1"/>
  <c r="L185" i="1"/>
  <c r="E185" i="1"/>
  <c r="G185" i="1" s="1"/>
  <c r="F185" i="1"/>
  <c r="I185" i="1" s="1"/>
  <c r="H184" i="1"/>
  <c r="Q184" i="1"/>
  <c r="P184" i="1"/>
  <c r="C186" i="1"/>
  <c r="D186" i="1" s="1"/>
  <c r="K187" i="1" l="1"/>
  <c r="M186" i="1"/>
  <c r="O186" i="1" s="1"/>
  <c r="N186" i="1"/>
  <c r="L186" i="1"/>
  <c r="E186" i="1"/>
  <c r="G186" i="1" s="1"/>
  <c r="F186" i="1"/>
  <c r="I186" i="1" s="1"/>
  <c r="H185" i="1"/>
  <c r="P185" i="1"/>
  <c r="Q185" i="1"/>
  <c r="C187" i="1"/>
  <c r="D187" i="1" s="1"/>
  <c r="K188" i="1" l="1"/>
  <c r="L187" i="1"/>
  <c r="M187" i="1"/>
  <c r="O187" i="1" s="1"/>
  <c r="N187" i="1"/>
  <c r="E187" i="1"/>
  <c r="G187" i="1" s="1"/>
  <c r="F187" i="1"/>
  <c r="I187" i="1" s="1"/>
  <c r="H186" i="1"/>
  <c r="Q186" i="1"/>
  <c r="P186" i="1"/>
  <c r="C188" i="1"/>
  <c r="D188" i="1" s="1"/>
  <c r="K189" i="1" l="1"/>
  <c r="M188" i="1"/>
  <c r="O188" i="1" s="1"/>
  <c r="N188" i="1"/>
  <c r="L188" i="1"/>
  <c r="E188" i="1"/>
  <c r="G188" i="1" s="1"/>
  <c r="F188" i="1"/>
  <c r="I188" i="1" s="1"/>
  <c r="P187" i="1"/>
  <c r="Q187" i="1"/>
  <c r="H187" i="1"/>
  <c r="C189" i="1"/>
  <c r="D189" i="1" s="1"/>
  <c r="K190" i="1" l="1"/>
  <c r="M189" i="1"/>
  <c r="O189" i="1" s="1"/>
  <c r="L189" i="1"/>
  <c r="N189" i="1"/>
  <c r="F189" i="1"/>
  <c r="I189" i="1" s="1"/>
  <c r="E189" i="1"/>
  <c r="G189" i="1" s="1"/>
  <c r="Q188" i="1"/>
  <c r="P188" i="1"/>
  <c r="H188" i="1"/>
  <c r="C190" i="1"/>
  <c r="D190" i="1" s="1"/>
  <c r="K191" i="1" l="1"/>
  <c r="M190" i="1"/>
  <c r="O190" i="1" s="1"/>
  <c r="N190" i="1"/>
  <c r="L190" i="1"/>
  <c r="E190" i="1"/>
  <c r="G190" i="1" s="1"/>
  <c r="F190" i="1"/>
  <c r="I190" i="1" s="1"/>
  <c r="Q189" i="1"/>
  <c r="P189" i="1"/>
  <c r="H189" i="1"/>
  <c r="C191" i="1"/>
  <c r="D191" i="1" s="1"/>
  <c r="K192" i="1" l="1"/>
  <c r="L191" i="1"/>
  <c r="M191" i="1"/>
  <c r="O191" i="1" s="1"/>
  <c r="N191" i="1"/>
  <c r="F191" i="1"/>
  <c r="I191" i="1" s="1"/>
  <c r="E191" i="1"/>
  <c r="G191" i="1" s="1"/>
  <c r="H190" i="1"/>
  <c r="Q190" i="1"/>
  <c r="P190" i="1"/>
  <c r="C192" i="1"/>
  <c r="D192" i="1" s="1"/>
  <c r="K193" i="1" l="1"/>
  <c r="M192" i="1"/>
  <c r="N192" i="1"/>
  <c r="L192" i="1"/>
  <c r="F192" i="1"/>
  <c r="I192" i="1" s="1"/>
  <c r="E192" i="1"/>
  <c r="G192" i="1" s="1"/>
  <c r="O192" i="1"/>
  <c r="H191" i="1"/>
  <c r="Q191" i="1"/>
  <c r="P191" i="1"/>
  <c r="C193" i="1"/>
  <c r="D193" i="1" s="1"/>
  <c r="K194" i="1" l="1"/>
  <c r="M193" i="1"/>
  <c r="O193" i="1" s="1"/>
  <c r="L193" i="1"/>
  <c r="N193" i="1"/>
  <c r="F193" i="1"/>
  <c r="I193" i="1" s="1"/>
  <c r="E193" i="1"/>
  <c r="G193" i="1" s="1"/>
  <c r="H192" i="1"/>
  <c r="Q192" i="1"/>
  <c r="P192" i="1"/>
  <c r="C194" i="1"/>
  <c r="D194" i="1" s="1"/>
  <c r="K195" i="1" l="1"/>
  <c r="M194" i="1"/>
  <c r="O194" i="1" s="1"/>
  <c r="N194" i="1"/>
  <c r="L194" i="1"/>
  <c r="E194" i="1"/>
  <c r="G194" i="1" s="1"/>
  <c r="F194" i="1"/>
  <c r="I194" i="1" s="1"/>
  <c r="H193" i="1"/>
  <c r="Q193" i="1"/>
  <c r="P193" i="1"/>
  <c r="C195" i="1"/>
  <c r="D195" i="1" s="1"/>
  <c r="K196" i="1" l="1"/>
  <c r="L195" i="1"/>
  <c r="M195" i="1"/>
  <c r="O195" i="1" s="1"/>
  <c r="N195" i="1"/>
  <c r="F195" i="1"/>
  <c r="I195" i="1" s="1"/>
  <c r="E195" i="1"/>
  <c r="G195" i="1" s="1"/>
  <c r="H194" i="1"/>
  <c r="Q194" i="1"/>
  <c r="P194" i="1"/>
  <c r="C196" i="1"/>
  <c r="D196" i="1" s="1"/>
  <c r="K197" i="1" l="1"/>
  <c r="M196" i="1"/>
  <c r="O196" i="1" s="1"/>
  <c r="N196" i="1"/>
  <c r="L196" i="1"/>
  <c r="E196" i="1"/>
  <c r="G196" i="1" s="1"/>
  <c r="F196" i="1"/>
  <c r="I196" i="1" s="1"/>
  <c r="P195" i="1"/>
  <c r="Q195" i="1"/>
  <c r="H195" i="1"/>
  <c r="C197" i="1"/>
  <c r="D197" i="1" s="1"/>
  <c r="K198" i="1" l="1"/>
  <c r="M197" i="1"/>
  <c r="O197" i="1" s="1"/>
  <c r="L197" i="1"/>
  <c r="N197" i="1"/>
  <c r="F197" i="1"/>
  <c r="I197" i="1" s="1"/>
  <c r="E197" i="1"/>
  <c r="G197" i="1" s="1"/>
  <c r="Q196" i="1"/>
  <c r="P196" i="1"/>
  <c r="H196" i="1"/>
  <c r="C198" i="1"/>
  <c r="D198" i="1" s="1"/>
  <c r="K199" i="1" l="1"/>
  <c r="M198" i="1"/>
  <c r="O198" i="1" s="1"/>
  <c r="N198" i="1"/>
  <c r="L198" i="1"/>
  <c r="E198" i="1"/>
  <c r="G198" i="1" s="1"/>
  <c r="F198" i="1"/>
  <c r="I198" i="1" s="1"/>
  <c r="P197" i="1"/>
  <c r="Q197" i="1"/>
  <c r="H197" i="1"/>
  <c r="C199" i="1"/>
  <c r="D199" i="1" s="1"/>
  <c r="K200" i="1" l="1"/>
  <c r="L199" i="1"/>
  <c r="M199" i="1"/>
  <c r="O199" i="1" s="1"/>
  <c r="N199" i="1"/>
  <c r="F199" i="1"/>
  <c r="I199" i="1" s="1"/>
  <c r="E199" i="1"/>
  <c r="G199" i="1" s="1"/>
  <c r="Q198" i="1"/>
  <c r="P198" i="1"/>
  <c r="H198" i="1"/>
  <c r="C200" i="1"/>
  <c r="D200" i="1" s="1"/>
  <c r="K201" i="1" l="1"/>
  <c r="M200" i="1"/>
  <c r="O200" i="1" s="1"/>
  <c r="N200" i="1"/>
  <c r="L200" i="1"/>
  <c r="F200" i="1"/>
  <c r="I200" i="1" s="1"/>
  <c r="E200" i="1"/>
  <c r="G200" i="1" s="1"/>
  <c r="P199" i="1"/>
  <c r="Q199" i="1"/>
  <c r="H199" i="1"/>
  <c r="C201" i="1"/>
  <c r="D201" i="1" s="1"/>
  <c r="K202" i="1" l="1"/>
  <c r="M201" i="1"/>
  <c r="O201" i="1" s="1"/>
  <c r="L201" i="1"/>
  <c r="N201" i="1"/>
  <c r="F201" i="1"/>
  <c r="I201" i="1" s="1"/>
  <c r="E201" i="1"/>
  <c r="G201" i="1" s="1"/>
  <c r="H200" i="1"/>
  <c r="Q200" i="1"/>
  <c r="P200" i="1"/>
  <c r="C202" i="1"/>
  <c r="D202" i="1" s="1"/>
  <c r="K203" i="1" l="1"/>
  <c r="M202" i="1"/>
  <c r="O202" i="1" s="1"/>
  <c r="N202" i="1"/>
  <c r="L202" i="1"/>
  <c r="E202" i="1"/>
  <c r="G202" i="1" s="1"/>
  <c r="F202" i="1"/>
  <c r="I202" i="1" s="1"/>
  <c r="P201" i="1"/>
  <c r="Q201" i="1"/>
  <c r="H201" i="1"/>
  <c r="C203" i="1"/>
  <c r="D203" i="1" s="1"/>
  <c r="K204" i="1" l="1"/>
  <c r="L203" i="1"/>
  <c r="M203" i="1"/>
  <c r="O203" i="1" s="1"/>
  <c r="N203" i="1"/>
  <c r="F203" i="1"/>
  <c r="I203" i="1" s="1"/>
  <c r="E203" i="1"/>
  <c r="G203" i="1" s="1"/>
  <c r="Q202" i="1"/>
  <c r="P202" i="1"/>
  <c r="H202" i="1"/>
  <c r="C204" i="1"/>
  <c r="D204" i="1" s="1"/>
  <c r="K205" i="1" l="1"/>
  <c r="M204" i="1"/>
  <c r="O204" i="1" s="1"/>
  <c r="N204" i="1"/>
  <c r="L204" i="1"/>
  <c r="F204" i="1"/>
  <c r="I204" i="1" s="1"/>
  <c r="E204" i="1"/>
  <c r="G204" i="1" s="1"/>
  <c r="Q203" i="1"/>
  <c r="P203" i="1"/>
  <c r="H203" i="1"/>
  <c r="C205" i="1"/>
  <c r="D205" i="1" s="1"/>
  <c r="K206" i="1" l="1"/>
  <c r="M205" i="1"/>
  <c r="O205" i="1" s="1"/>
  <c r="L205" i="1"/>
  <c r="N205" i="1"/>
  <c r="F205" i="1"/>
  <c r="I205" i="1" s="1"/>
  <c r="E205" i="1"/>
  <c r="G205" i="1" s="1"/>
  <c r="Q204" i="1"/>
  <c r="P204" i="1"/>
  <c r="H204" i="1"/>
  <c r="C206" i="1"/>
  <c r="D206" i="1" s="1"/>
  <c r="K207" i="1" l="1"/>
  <c r="M206" i="1"/>
  <c r="O206" i="1" s="1"/>
  <c r="N206" i="1"/>
  <c r="L206" i="1"/>
  <c r="E206" i="1"/>
  <c r="G206" i="1" s="1"/>
  <c r="F206" i="1"/>
  <c r="I206" i="1" s="1"/>
  <c r="Q205" i="1"/>
  <c r="P205" i="1"/>
  <c r="H205" i="1"/>
  <c r="C207" i="1"/>
  <c r="D207" i="1" s="1"/>
  <c r="K208" i="1" l="1"/>
  <c r="L207" i="1"/>
  <c r="M207" i="1"/>
  <c r="O207" i="1" s="1"/>
  <c r="N207" i="1"/>
  <c r="F207" i="1"/>
  <c r="I207" i="1" s="1"/>
  <c r="E207" i="1"/>
  <c r="G207" i="1" s="1"/>
  <c r="H206" i="1"/>
  <c r="Q206" i="1"/>
  <c r="P206" i="1"/>
  <c r="C208" i="1"/>
  <c r="D208" i="1" s="1"/>
  <c r="K209" i="1" l="1"/>
  <c r="M208" i="1"/>
  <c r="O208" i="1" s="1"/>
  <c r="N208" i="1"/>
  <c r="L208" i="1"/>
  <c r="F208" i="1"/>
  <c r="I208" i="1" s="1"/>
  <c r="E208" i="1"/>
  <c r="G208" i="1" s="1"/>
  <c r="H207" i="1"/>
  <c r="Q207" i="1"/>
  <c r="P207" i="1"/>
  <c r="C209" i="1"/>
  <c r="D209" i="1" s="1"/>
  <c r="K210" i="1" l="1"/>
  <c r="M209" i="1"/>
  <c r="O209" i="1" s="1"/>
  <c r="L209" i="1"/>
  <c r="N209" i="1"/>
  <c r="F209" i="1"/>
  <c r="I209" i="1" s="1"/>
  <c r="E209" i="1"/>
  <c r="G209" i="1" s="1"/>
  <c r="H208" i="1"/>
  <c r="Q208" i="1"/>
  <c r="P208" i="1"/>
  <c r="C210" i="1"/>
  <c r="D210" i="1" s="1"/>
  <c r="K211" i="1" l="1"/>
  <c r="M210" i="1"/>
  <c r="O210" i="1" s="1"/>
  <c r="N210" i="1"/>
  <c r="L210" i="1"/>
  <c r="E210" i="1"/>
  <c r="G210" i="1" s="1"/>
  <c r="F210" i="1"/>
  <c r="I210" i="1" s="1"/>
  <c r="P209" i="1"/>
  <c r="Q209" i="1"/>
  <c r="H209" i="1"/>
  <c r="C211" i="1"/>
  <c r="D211" i="1" s="1"/>
  <c r="K212" i="1" l="1"/>
  <c r="L211" i="1"/>
  <c r="M211" i="1"/>
  <c r="O211" i="1" s="1"/>
  <c r="N211" i="1"/>
  <c r="F211" i="1"/>
  <c r="I211" i="1" s="1"/>
  <c r="E211" i="1"/>
  <c r="G211" i="1" s="1"/>
  <c r="Q210" i="1"/>
  <c r="P210" i="1"/>
  <c r="H210" i="1"/>
  <c r="C212" i="1"/>
  <c r="D212" i="1" s="1"/>
  <c r="K213" i="1" l="1"/>
  <c r="M212" i="1"/>
  <c r="O212" i="1" s="1"/>
  <c r="N212" i="1"/>
  <c r="L212" i="1"/>
  <c r="E212" i="1"/>
  <c r="G212" i="1" s="1"/>
  <c r="F212" i="1"/>
  <c r="I212" i="1" s="1"/>
  <c r="H211" i="1"/>
  <c r="P211" i="1"/>
  <c r="Q211" i="1"/>
  <c r="C213" i="1"/>
  <c r="D213" i="1" s="1"/>
  <c r="K214" i="1" l="1"/>
  <c r="M213" i="1"/>
  <c r="O213" i="1" s="1"/>
  <c r="L213" i="1"/>
  <c r="N213" i="1"/>
  <c r="F213" i="1"/>
  <c r="I213" i="1" s="1"/>
  <c r="E213" i="1"/>
  <c r="G213" i="1" s="1"/>
  <c r="H212" i="1"/>
  <c r="Q212" i="1"/>
  <c r="P212" i="1"/>
  <c r="C214" i="1"/>
  <c r="D214" i="1" s="1"/>
  <c r="K215" i="1" l="1"/>
  <c r="M214" i="1"/>
  <c r="O214" i="1" s="1"/>
  <c r="N214" i="1"/>
  <c r="L214" i="1"/>
  <c r="E214" i="1"/>
  <c r="G214" i="1" s="1"/>
  <c r="F214" i="1"/>
  <c r="I214" i="1" s="1"/>
  <c r="H213" i="1"/>
  <c r="P213" i="1"/>
  <c r="Q213" i="1"/>
  <c r="C215" i="1"/>
  <c r="D215" i="1" s="1"/>
  <c r="K216" i="1" l="1"/>
  <c r="L215" i="1"/>
  <c r="M215" i="1"/>
  <c r="O215" i="1" s="1"/>
  <c r="N215" i="1"/>
  <c r="F215" i="1"/>
  <c r="I215" i="1" s="1"/>
  <c r="E215" i="1"/>
  <c r="G215" i="1" s="1"/>
  <c r="Q214" i="1"/>
  <c r="P214" i="1"/>
  <c r="H214" i="1"/>
  <c r="C216" i="1"/>
  <c r="D216" i="1" s="1"/>
  <c r="K217" i="1" l="1"/>
  <c r="M216" i="1"/>
  <c r="O216" i="1" s="1"/>
  <c r="N216" i="1"/>
  <c r="L216" i="1"/>
  <c r="F216" i="1"/>
  <c r="I216" i="1" s="1"/>
  <c r="E216" i="1"/>
  <c r="G216" i="1" s="1"/>
  <c r="H215" i="1"/>
  <c r="P215" i="1"/>
  <c r="Q215" i="1"/>
  <c r="C217" i="1"/>
  <c r="D217" i="1" s="1"/>
  <c r="K218" i="1" l="1"/>
  <c r="M217" i="1"/>
  <c r="O217" i="1" s="1"/>
  <c r="L217" i="1"/>
  <c r="N217" i="1"/>
  <c r="F217" i="1"/>
  <c r="I217" i="1" s="1"/>
  <c r="E217" i="1"/>
  <c r="G217" i="1" s="1"/>
  <c r="Q216" i="1"/>
  <c r="P216" i="1"/>
  <c r="H216" i="1"/>
  <c r="C218" i="1"/>
  <c r="D218" i="1" s="1"/>
  <c r="K219" i="1" l="1"/>
  <c r="M218" i="1"/>
  <c r="O218" i="1" s="1"/>
  <c r="N218" i="1"/>
  <c r="L218" i="1"/>
  <c r="E218" i="1"/>
  <c r="G218" i="1" s="1"/>
  <c r="F218" i="1"/>
  <c r="I218" i="1" s="1"/>
  <c r="Q217" i="1"/>
  <c r="P217" i="1"/>
  <c r="H217" i="1"/>
  <c r="C219" i="1"/>
  <c r="D219" i="1" s="1"/>
  <c r="K220" i="1" l="1"/>
  <c r="L219" i="1"/>
  <c r="M219" i="1"/>
  <c r="O219" i="1" s="1"/>
  <c r="N219" i="1"/>
  <c r="F219" i="1"/>
  <c r="I219" i="1" s="1"/>
  <c r="E219" i="1"/>
  <c r="G219" i="1" s="1"/>
  <c r="H218" i="1"/>
  <c r="Q218" i="1"/>
  <c r="P218" i="1"/>
  <c r="C220" i="1"/>
  <c r="D220" i="1" s="1"/>
  <c r="K221" i="1" l="1"/>
  <c r="M220" i="1"/>
  <c r="O220" i="1" s="1"/>
  <c r="N220" i="1"/>
  <c r="L220" i="1"/>
  <c r="E220" i="1"/>
  <c r="G220" i="1" s="1"/>
  <c r="F220" i="1"/>
  <c r="I220" i="1" s="1"/>
  <c r="H219" i="1"/>
  <c r="Q219" i="1"/>
  <c r="P219" i="1"/>
  <c r="C221" i="1"/>
  <c r="D221" i="1" s="1"/>
  <c r="K222" i="1" l="1"/>
  <c r="M221" i="1"/>
  <c r="O221" i="1" s="1"/>
  <c r="L221" i="1"/>
  <c r="N221" i="1"/>
  <c r="F221" i="1"/>
  <c r="I221" i="1" s="1"/>
  <c r="E221" i="1"/>
  <c r="G221" i="1" s="1"/>
  <c r="Q220" i="1"/>
  <c r="P220" i="1"/>
  <c r="H220" i="1"/>
  <c r="C222" i="1"/>
  <c r="D222" i="1" s="1"/>
  <c r="K223" i="1" l="1"/>
  <c r="M222" i="1"/>
  <c r="O222" i="1" s="1"/>
  <c r="N222" i="1"/>
  <c r="L222" i="1"/>
  <c r="E222" i="1"/>
  <c r="G222" i="1" s="1"/>
  <c r="F222" i="1"/>
  <c r="I222" i="1" s="1"/>
  <c r="H221" i="1"/>
  <c r="Q221" i="1"/>
  <c r="P221" i="1"/>
  <c r="C223" i="1"/>
  <c r="D223" i="1" s="1"/>
  <c r="K224" i="1" l="1"/>
  <c r="L223" i="1"/>
  <c r="M223" i="1"/>
  <c r="O223" i="1" s="1"/>
  <c r="N223" i="1"/>
  <c r="F223" i="1"/>
  <c r="I223" i="1" s="1"/>
  <c r="E223" i="1"/>
  <c r="G223" i="1" s="1"/>
  <c r="Q222" i="1"/>
  <c r="P222" i="1"/>
  <c r="H222" i="1"/>
  <c r="C224" i="1"/>
  <c r="D224" i="1" s="1"/>
  <c r="K225" i="1" l="1"/>
  <c r="M224" i="1"/>
  <c r="O224" i="1" s="1"/>
  <c r="N224" i="1"/>
  <c r="L224" i="1"/>
  <c r="F224" i="1"/>
  <c r="I224" i="1" s="1"/>
  <c r="E224" i="1"/>
  <c r="G224" i="1" s="1"/>
  <c r="Q223" i="1"/>
  <c r="P223" i="1"/>
  <c r="H223" i="1"/>
  <c r="C225" i="1"/>
  <c r="D225" i="1" s="1"/>
  <c r="K226" i="1" l="1"/>
  <c r="M225" i="1"/>
  <c r="O225" i="1" s="1"/>
  <c r="L225" i="1"/>
  <c r="N225" i="1"/>
  <c r="F225" i="1"/>
  <c r="I225" i="1" s="1"/>
  <c r="E225" i="1"/>
  <c r="G225" i="1" s="1"/>
  <c r="H224" i="1"/>
  <c r="Q224" i="1"/>
  <c r="P224" i="1"/>
  <c r="C226" i="1"/>
  <c r="D226" i="1" s="1"/>
  <c r="K227" i="1" l="1"/>
  <c r="M226" i="1"/>
  <c r="O226" i="1" s="1"/>
  <c r="N226" i="1"/>
  <c r="L226" i="1"/>
  <c r="E226" i="1"/>
  <c r="G226" i="1" s="1"/>
  <c r="F226" i="1"/>
  <c r="I226" i="1" s="1"/>
  <c r="Q225" i="1"/>
  <c r="P225" i="1"/>
  <c r="H225" i="1"/>
  <c r="C227" i="1"/>
  <c r="D227" i="1" s="1"/>
  <c r="K228" i="1" l="1"/>
  <c r="M227" i="1"/>
  <c r="O227" i="1" s="1"/>
  <c r="N227" i="1"/>
  <c r="L227" i="1"/>
  <c r="F227" i="1"/>
  <c r="I227" i="1" s="1"/>
  <c r="E227" i="1"/>
  <c r="G227" i="1" s="1"/>
  <c r="Q226" i="1"/>
  <c r="P226" i="1"/>
  <c r="H226" i="1"/>
  <c r="C228" i="1"/>
  <c r="D228" i="1" s="1"/>
  <c r="K229" i="1" l="1"/>
  <c r="M228" i="1"/>
  <c r="O228" i="1" s="1"/>
  <c r="N228" i="1"/>
  <c r="L228" i="1"/>
  <c r="E228" i="1"/>
  <c r="G228" i="1" s="1"/>
  <c r="F228" i="1"/>
  <c r="I228" i="1" s="1"/>
  <c r="H227" i="1"/>
  <c r="P227" i="1"/>
  <c r="Q227" i="1"/>
  <c r="C229" i="1"/>
  <c r="D229" i="1" s="1"/>
  <c r="K230" i="1" l="1"/>
  <c r="M229" i="1"/>
  <c r="O229" i="1" s="1"/>
  <c r="L229" i="1"/>
  <c r="N229" i="1"/>
  <c r="F229" i="1"/>
  <c r="I229" i="1" s="1"/>
  <c r="E229" i="1"/>
  <c r="G229" i="1" s="1"/>
  <c r="H228" i="1"/>
  <c r="Q228" i="1"/>
  <c r="P228" i="1"/>
  <c r="C230" i="1"/>
  <c r="D230" i="1" s="1"/>
  <c r="K231" i="1" l="1"/>
  <c r="M230" i="1"/>
  <c r="O230" i="1" s="1"/>
  <c r="N230" i="1"/>
  <c r="L230" i="1"/>
  <c r="E230" i="1"/>
  <c r="G230" i="1" s="1"/>
  <c r="F230" i="1"/>
  <c r="I230" i="1" s="1"/>
  <c r="H229" i="1"/>
  <c r="P229" i="1"/>
  <c r="Q229" i="1"/>
  <c r="C231" i="1"/>
  <c r="D231" i="1" s="1"/>
  <c r="K232" i="1" l="1"/>
  <c r="M231" i="1"/>
  <c r="O231" i="1" s="1"/>
  <c r="N231" i="1"/>
  <c r="L231" i="1"/>
  <c r="F231" i="1"/>
  <c r="I231" i="1" s="1"/>
  <c r="E231" i="1"/>
  <c r="G231" i="1" s="1"/>
  <c r="Q230" i="1"/>
  <c r="P230" i="1"/>
  <c r="H230" i="1"/>
  <c r="C232" i="1"/>
  <c r="D232" i="1" s="1"/>
  <c r="K233" i="1" l="1"/>
  <c r="M232" i="1"/>
  <c r="O232" i="1" s="1"/>
  <c r="N232" i="1"/>
  <c r="L232" i="1"/>
  <c r="F232" i="1"/>
  <c r="I232" i="1" s="1"/>
  <c r="E232" i="1"/>
  <c r="G232" i="1" s="1"/>
  <c r="H231" i="1"/>
  <c r="Q231" i="1"/>
  <c r="P231" i="1"/>
  <c r="C233" i="1"/>
  <c r="D233" i="1" s="1"/>
  <c r="K234" i="1" l="1"/>
  <c r="M233" i="1"/>
  <c r="O233" i="1" s="1"/>
  <c r="L233" i="1"/>
  <c r="N233" i="1"/>
  <c r="F233" i="1"/>
  <c r="I233" i="1" s="1"/>
  <c r="E233" i="1"/>
  <c r="G233" i="1" s="1"/>
  <c r="Q232" i="1"/>
  <c r="P232" i="1"/>
  <c r="H232" i="1"/>
  <c r="C234" i="1"/>
  <c r="D234" i="1" s="1"/>
  <c r="K235" i="1" l="1"/>
  <c r="M234" i="1"/>
  <c r="O234" i="1" s="1"/>
  <c r="N234" i="1"/>
  <c r="L234" i="1"/>
  <c r="E234" i="1"/>
  <c r="G234" i="1" s="1"/>
  <c r="F234" i="1"/>
  <c r="I234" i="1" s="1"/>
  <c r="Q233" i="1"/>
  <c r="P233" i="1"/>
  <c r="H233" i="1"/>
  <c r="C235" i="1"/>
  <c r="D235" i="1" s="1"/>
  <c r="K236" i="1" l="1"/>
  <c r="M235" i="1"/>
  <c r="O235" i="1" s="1"/>
  <c r="N235" i="1"/>
  <c r="L235" i="1"/>
  <c r="F235" i="1"/>
  <c r="I235" i="1" s="1"/>
  <c r="E235" i="1"/>
  <c r="G235" i="1" s="1"/>
  <c r="Q234" i="1"/>
  <c r="P234" i="1"/>
  <c r="H234" i="1"/>
  <c r="C236" i="1"/>
  <c r="D236" i="1" s="1"/>
  <c r="K237" i="1" l="1"/>
  <c r="M236" i="1"/>
  <c r="O236" i="1" s="1"/>
  <c r="N236" i="1"/>
  <c r="L236" i="1"/>
  <c r="F236" i="1"/>
  <c r="I236" i="1" s="1"/>
  <c r="E236" i="1"/>
  <c r="G236" i="1" s="1"/>
  <c r="H235" i="1"/>
  <c r="Q235" i="1"/>
  <c r="P235" i="1"/>
  <c r="C237" i="1"/>
  <c r="D237" i="1" s="1"/>
  <c r="K238" i="1" l="1"/>
  <c r="M237" i="1"/>
  <c r="O237" i="1" s="1"/>
  <c r="L237" i="1"/>
  <c r="N237" i="1"/>
  <c r="F237" i="1"/>
  <c r="I237" i="1" s="1"/>
  <c r="E237" i="1"/>
  <c r="G237" i="1" s="1"/>
  <c r="H236" i="1"/>
  <c r="Q236" i="1"/>
  <c r="P236" i="1"/>
  <c r="C238" i="1"/>
  <c r="D238" i="1" s="1"/>
  <c r="K239" i="1" l="1"/>
  <c r="M238" i="1"/>
  <c r="O238" i="1" s="1"/>
  <c r="N238" i="1"/>
  <c r="L238" i="1"/>
  <c r="E238" i="1"/>
  <c r="G238" i="1" s="1"/>
  <c r="F238" i="1"/>
  <c r="I238" i="1" s="1"/>
  <c r="H237" i="1"/>
  <c r="Q237" i="1"/>
  <c r="P237" i="1"/>
  <c r="C239" i="1"/>
  <c r="D239" i="1" s="1"/>
  <c r="K240" i="1" l="1"/>
  <c r="M239" i="1"/>
  <c r="O239" i="1" s="1"/>
  <c r="N239" i="1"/>
  <c r="L239" i="1"/>
  <c r="F239" i="1"/>
  <c r="I239" i="1" s="1"/>
  <c r="E239" i="1"/>
  <c r="G239" i="1" s="1"/>
  <c r="H238" i="1"/>
  <c r="Q238" i="1"/>
  <c r="P238" i="1"/>
  <c r="C240" i="1"/>
  <c r="D240" i="1" s="1"/>
  <c r="M240" i="1" l="1"/>
  <c r="N240" i="1"/>
  <c r="L240" i="1"/>
  <c r="K241" i="1"/>
  <c r="F240" i="1"/>
  <c r="I240" i="1" s="1"/>
  <c r="E240" i="1"/>
  <c r="H239" i="1"/>
  <c r="O240" i="1"/>
  <c r="Q239" i="1"/>
  <c r="P239" i="1"/>
  <c r="C241" i="1"/>
  <c r="D241" i="1" s="1"/>
  <c r="M241" i="1" l="1"/>
  <c r="O241" i="1" s="1"/>
  <c r="L241" i="1"/>
  <c r="N241" i="1"/>
  <c r="K242" i="1"/>
  <c r="F241" i="1"/>
  <c r="I241" i="1" s="1"/>
  <c r="E241" i="1"/>
  <c r="G241" i="1" s="1"/>
  <c r="Q240" i="1"/>
  <c r="P240" i="1"/>
  <c r="H240" i="1"/>
  <c r="G240" i="1"/>
  <c r="C242" i="1"/>
  <c r="D242" i="1" s="1"/>
  <c r="M242" i="1" l="1"/>
  <c r="O242" i="1" s="1"/>
  <c r="N242" i="1"/>
  <c r="L242" i="1"/>
  <c r="K243" i="1"/>
  <c r="E242" i="1"/>
  <c r="F242" i="1"/>
  <c r="I242" i="1" s="1"/>
  <c r="Q241" i="1"/>
  <c r="P241" i="1"/>
  <c r="H241" i="1"/>
  <c r="C243" i="1"/>
  <c r="D243" i="1" s="1"/>
  <c r="O14" i="1"/>
  <c r="M243" i="1" l="1"/>
  <c r="O243" i="1" s="1"/>
  <c r="N243" i="1"/>
  <c r="L243" i="1"/>
  <c r="K244" i="1"/>
  <c r="F243" i="1"/>
  <c r="I243" i="1" s="1"/>
  <c r="E243" i="1"/>
  <c r="G243" i="1" s="1"/>
  <c r="H242" i="1"/>
  <c r="Q242" i="1"/>
  <c r="P242" i="1"/>
  <c r="G242" i="1"/>
  <c r="C244" i="1"/>
  <c r="D244" i="1" s="1"/>
  <c r="M244" i="1" l="1"/>
  <c r="O244" i="1" s="1"/>
  <c r="N244" i="1"/>
  <c r="L244" i="1"/>
  <c r="K245" i="1"/>
  <c r="E244" i="1"/>
  <c r="F244" i="1"/>
  <c r="I244" i="1" s="1"/>
  <c r="H243" i="1"/>
  <c r="Q243" i="1"/>
  <c r="P243" i="1"/>
  <c r="C245" i="1"/>
  <c r="D245" i="1" s="1"/>
  <c r="M245" i="1" l="1"/>
  <c r="L245" i="1"/>
  <c r="N245" i="1"/>
  <c r="K246" i="1"/>
  <c r="F245" i="1"/>
  <c r="I245" i="1" s="1"/>
  <c r="E245" i="1"/>
  <c r="G245" i="1" s="1"/>
  <c r="H244" i="1"/>
  <c r="O245" i="1"/>
  <c r="Q244" i="1"/>
  <c r="P244" i="1"/>
  <c r="C246" i="1"/>
  <c r="D246" i="1" s="1"/>
  <c r="G244" i="1"/>
  <c r="M246" i="1" l="1"/>
  <c r="O246" i="1" s="1"/>
  <c r="N246" i="1"/>
  <c r="L246" i="1"/>
  <c r="K247" i="1"/>
  <c r="E246" i="1"/>
  <c r="F246" i="1"/>
  <c r="I246" i="1" s="1"/>
  <c r="H245" i="1"/>
  <c r="Q245" i="1"/>
  <c r="P245" i="1"/>
  <c r="C247" i="1"/>
  <c r="D247" i="1" s="1"/>
  <c r="M247" i="1" l="1"/>
  <c r="O247" i="1" s="1"/>
  <c r="N247" i="1"/>
  <c r="L247" i="1"/>
  <c r="K248" i="1"/>
  <c r="F247" i="1"/>
  <c r="I247" i="1" s="1"/>
  <c r="E247" i="1"/>
  <c r="G247" i="1" s="1"/>
  <c r="Q246" i="1"/>
  <c r="P246" i="1"/>
  <c r="H246" i="1"/>
  <c r="G246" i="1"/>
  <c r="C248" i="1"/>
  <c r="D248" i="1" s="1"/>
  <c r="M248" i="1" l="1"/>
  <c r="O248" i="1" s="1"/>
  <c r="N248" i="1"/>
  <c r="L248" i="1"/>
  <c r="K249" i="1"/>
  <c r="F248" i="1"/>
  <c r="I248" i="1" s="1"/>
  <c r="E248" i="1"/>
  <c r="Q247" i="1"/>
  <c r="P247" i="1"/>
  <c r="H247" i="1"/>
  <c r="C249" i="1"/>
  <c r="D249" i="1" s="1"/>
  <c r="M249" i="1" l="1"/>
  <c r="O249" i="1" s="1"/>
  <c r="L249" i="1"/>
  <c r="N249" i="1"/>
  <c r="K250" i="1"/>
  <c r="F249" i="1"/>
  <c r="I249" i="1" s="1"/>
  <c r="E249" i="1"/>
  <c r="G249" i="1" s="1"/>
  <c r="H248" i="1"/>
  <c r="Q248" i="1"/>
  <c r="P248" i="1"/>
  <c r="C250" i="1"/>
  <c r="D250" i="1" s="1"/>
  <c r="G248" i="1"/>
  <c r="M250" i="1" l="1"/>
  <c r="O250" i="1" s="1"/>
  <c r="N250" i="1"/>
  <c r="L250" i="1"/>
  <c r="K251" i="1"/>
  <c r="E250" i="1"/>
  <c r="G250" i="1" s="1"/>
  <c r="F250" i="1"/>
  <c r="I250" i="1" s="1"/>
  <c r="Q249" i="1"/>
  <c r="P249" i="1"/>
  <c r="H249" i="1"/>
  <c r="C251" i="1"/>
  <c r="D251" i="1" s="1"/>
  <c r="M251" i="1" l="1"/>
  <c r="O251" i="1" s="1"/>
  <c r="N251" i="1"/>
  <c r="L251" i="1"/>
  <c r="K252" i="1"/>
  <c r="F251" i="1"/>
  <c r="I251" i="1" s="1"/>
  <c r="E251" i="1"/>
  <c r="G251" i="1" s="1"/>
  <c r="H250" i="1"/>
  <c r="Q250" i="1"/>
  <c r="P250" i="1"/>
  <c r="C252" i="1"/>
  <c r="D252" i="1" s="1"/>
  <c r="M252" i="1" l="1"/>
  <c r="O252" i="1" s="1"/>
  <c r="N252" i="1"/>
  <c r="L252" i="1"/>
  <c r="K253" i="1"/>
  <c r="K254" i="1" s="1"/>
  <c r="F252" i="1"/>
  <c r="I252" i="1" s="1"/>
  <c r="E252" i="1"/>
  <c r="G252" i="1" s="1"/>
  <c r="H251" i="1"/>
  <c r="P251" i="1"/>
  <c r="Q251" i="1"/>
  <c r="C253" i="1"/>
  <c r="D253" i="1" s="1"/>
  <c r="M254" i="1" l="1"/>
  <c r="N254" i="1"/>
  <c r="M253" i="1"/>
  <c r="L253" i="1"/>
  <c r="L254" i="1" s="1"/>
  <c r="K10" i="1" s="1"/>
  <c r="N253" i="1"/>
  <c r="F253" i="1"/>
  <c r="I253" i="1" s="1"/>
  <c r="C10" i="1"/>
  <c r="E253" i="1"/>
  <c r="G253" i="1" s="1"/>
  <c r="H252" i="1"/>
  <c r="Q252" i="1"/>
  <c r="P252" i="1"/>
  <c r="G7" i="1"/>
  <c r="Q7" i="1" l="1"/>
  <c r="M7" i="1" s="1"/>
  <c r="Q254" i="1"/>
  <c r="P254" i="1"/>
  <c r="O254" i="1"/>
  <c r="P253" i="1"/>
  <c r="Q253" i="1"/>
  <c r="H253" i="1"/>
  <c r="O2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</author>
  </authors>
  <commentList>
    <comment ref="H3" authorId="0" shapeId="0" xr:uid="{F7114989-E054-43AA-9415-6CCD2E5FA6A2}">
      <text>
        <r>
          <rPr>
            <sz val="16"/>
            <color indexed="81"/>
            <rFont val="Tahoma"/>
            <family val="2"/>
          </rPr>
          <t xml:space="preserve">Cette cellule doit comporter vos revenus restants lorsque vous aurez déduits vos charges telles que pensions reversées, crédits en cours, déttes à rembourser.
</t>
        </r>
      </text>
    </comment>
  </commentList>
</comments>
</file>

<file path=xl/sharedStrings.xml><?xml version="1.0" encoding="utf-8"?>
<sst xmlns="http://schemas.openxmlformats.org/spreadsheetml/2006/main" count="49" uniqueCount="34">
  <si>
    <t>Taux Annuel</t>
  </si>
  <si>
    <t xml:space="preserve">N° de </t>
  </si>
  <si>
    <t>Période</t>
  </si>
  <si>
    <t>échéance</t>
  </si>
  <si>
    <t xml:space="preserve">Date </t>
  </si>
  <si>
    <t>Capital</t>
  </si>
  <si>
    <t>Cumul des</t>
  </si>
  <si>
    <t>Cumul du</t>
  </si>
  <si>
    <t>Durée en mois</t>
  </si>
  <si>
    <t>remboursé ce mois</t>
  </si>
  <si>
    <t>intérêts payés</t>
  </si>
  <si>
    <r>
      <rPr>
        <sz val="9"/>
        <rFont val="Arial"/>
        <family val="2"/>
      </rPr>
      <t>capital rembo</t>
    </r>
    <r>
      <rPr>
        <sz val="10"/>
        <rFont val="Arial"/>
        <family val="2"/>
      </rPr>
      <t>ursé</t>
    </r>
  </si>
  <si>
    <t>Intérêts payés</t>
  </si>
  <si>
    <t>ce mois</t>
  </si>
  <si>
    <t>Fin échéances</t>
  </si>
  <si>
    <t>Début échéances</t>
  </si>
  <si>
    <t>Le total de vos mensualités 
cumulées, ne doit pas dépasser ►</t>
  </si>
  <si>
    <t xml:space="preserve"> MONTANT TOTAL DE VOS ÉCHÉANCES MENSUELLES ►</t>
  </si>
  <si>
    <t>Montant 
second prêt</t>
  </si>
  <si>
    <t>Montant 
premier prêt</t>
  </si>
  <si>
    <t>TOTAL DES INTÉRÊTS POUR VOTRE PREMIER EMPRUNT</t>
  </si>
  <si>
    <t>TOTAL DES INTÉRÊTS POUR VOTRE SECOND EMPRUNT</t>
  </si>
  <si>
    <t>TOTAL DES INTÉRÈTS DES DEUX EMPRUNTS CUMULÉS ►</t>
  </si>
  <si>
    <t>Vous devez remplir vous-même 
les cellules sur fond de jaune.</t>
  </si>
  <si>
    <t>Montant mensualités</t>
  </si>
  <si>
    <t>▼ PREMIER EMPRUNT ▼</t>
  </si>
  <si>
    <t>▼ SECOND EMPRUNT ▼</t>
  </si>
  <si>
    <t>Dernière 
échéance</t>
  </si>
  <si>
    <t xml:space="preserve">Première échéance </t>
  </si>
  <si>
    <t>Capital
restant dû</t>
  </si>
  <si>
    <t xml:space="preserve">Si nécessaire, 
modifiez le taux d'acceptation, en pourcentage ► </t>
  </si>
  <si>
    <t>Capital                         restant dû</t>
  </si>
  <si>
    <t>Inscrivez ici le montant de vos revenus
mensuels restant disponibles ►</t>
  </si>
  <si>
    <t>Les cellules chiffrées, sur fond blanc, concernent 
ou le premier emprunt seul, ou les deux cumulés.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</si>
</sst>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F&quot;;[Red]\-#,##0.00\ &quot;F&quot;"/>
    <numFmt numFmtId="165" formatCode="_-* #,##0.00\ &quot;F&quot;_-;\-* #,##0.00\ &quot;F&quot;_-;_-* &quot;-&quot;??\ &quot;F&quot;_-;_-@_-"/>
    <numFmt numFmtId="166" formatCode="0.00000"/>
    <numFmt numFmtId="167" formatCode="mmm\-yyyy"/>
  </numFmts>
  <fonts count="25" x14ac:knownFonts="1">
    <font>
      <sz val="10"/>
      <name val="Arial"/>
    </font>
    <font>
      <sz val="10"/>
      <name val="Arial"/>
    </font>
    <font>
      <sz val="10"/>
      <color indexed="11"/>
      <name val="Arial"/>
      <family val="2"/>
    </font>
    <font>
      <b/>
      <sz val="10"/>
      <color indexed="11"/>
      <name val="Arial"/>
      <family val="2"/>
    </font>
    <font>
      <sz val="10"/>
      <name val="Arial"/>
      <family val="2"/>
    </font>
    <font>
      <b/>
      <sz val="10"/>
      <color indexed="62"/>
      <name val="Arial"/>
      <family val="2"/>
    </font>
    <font>
      <b/>
      <sz val="10"/>
      <color indexed="16"/>
      <name val="Arial"/>
      <family val="2"/>
    </font>
    <font>
      <u/>
      <sz val="10"/>
      <color indexed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20"/>
      <color theme="1"/>
      <name val="Arial"/>
      <family val="2"/>
    </font>
    <font>
      <sz val="22"/>
      <color theme="1"/>
      <name val="Arial"/>
      <family val="2"/>
    </font>
    <font>
      <sz val="24"/>
      <color theme="1"/>
      <name val="Arial"/>
      <family val="2"/>
    </font>
    <font>
      <sz val="22"/>
      <color indexed="11"/>
      <name val="Arial"/>
      <family val="2"/>
    </font>
    <font>
      <b/>
      <sz val="22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2"/>
      <color theme="0"/>
      <name val="Arial"/>
      <family val="2"/>
    </font>
    <font>
      <b/>
      <sz val="20"/>
      <color theme="0"/>
      <name val="Arial"/>
      <family val="2"/>
    </font>
    <font>
      <b/>
      <sz val="9"/>
      <color theme="1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6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3499862666707357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double">
        <color indexed="55"/>
      </bottom>
      <diagonal/>
    </border>
    <border>
      <left/>
      <right style="double">
        <color indexed="55"/>
      </right>
      <top/>
      <bottom style="double">
        <color indexed="55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ck">
        <color theme="1"/>
      </left>
      <right/>
      <top/>
      <bottom style="double">
        <color theme="0"/>
      </bottom>
      <diagonal/>
    </border>
    <border>
      <left style="thick">
        <color theme="1"/>
      </left>
      <right/>
      <top/>
      <bottom/>
      <diagonal/>
    </border>
    <border>
      <left/>
      <right/>
      <top/>
      <bottom style="double">
        <color theme="0"/>
      </bottom>
      <diagonal/>
    </border>
    <border>
      <left style="double">
        <color theme="2"/>
      </left>
      <right style="double">
        <color theme="2"/>
      </right>
      <top style="double">
        <color theme="2"/>
      </top>
      <bottom style="double">
        <color theme="2"/>
      </bottom>
      <diagonal/>
    </border>
    <border>
      <left/>
      <right/>
      <top style="double">
        <color indexed="55"/>
      </top>
      <bottom/>
      <diagonal/>
    </border>
    <border>
      <left style="double">
        <color theme="2"/>
      </left>
      <right style="double">
        <color theme="2"/>
      </right>
      <top style="double">
        <color theme="2"/>
      </top>
      <bottom/>
      <diagonal/>
    </border>
    <border>
      <left style="double">
        <color theme="2"/>
      </left>
      <right style="double">
        <color theme="2"/>
      </right>
      <top/>
      <bottom style="double">
        <color indexed="55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medium">
        <color theme="1"/>
      </left>
      <right style="thin">
        <color theme="2"/>
      </right>
      <top style="medium">
        <color theme="1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medium">
        <color theme="1"/>
      </top>
      <bottom style="thin">
        <color theme="2"/>
      </bottom>
      <diagonal/>
    </border>
    <border>
      <left style="medium">
        <color theme="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medium">
        <color theme="1"/>
      </left>
      <right style="thin">
        <color theme="2"/>
      </right>
      <top style="thin">
        <color theme="2"/>
      </top>
      <bottom style="medium">
        <color theme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medium">
        <color theme="1"/>
      </bottom>
      <diagonal/>
    </border>
    <border>
      <left style="thin">
        <color theme="2"/>
      </left>
      <right/>
      <top style="medium">
        <color theme="1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medium">
        <color theme="1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 style="double">
        <color theme="2"/>
      </left>
      <right/>
      <top style="double">
        <color theme="2"/>
      </top>
      <bottom style="double">
        <color theme="2"/>
      </bottom>
      <diagonal/>
    </border>
    <border>
      <left/>
      <right style="double">
        <color theme="0" tint="-0.24994659260841701"/>
      </right>
      <top style="thin">
        <color theme="2"/>
      </top>
      <bottom style="thin">
        <color theme="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thin">
        <color theme="2"/>
      </top>
      <bottom style="thin">
        <color theme="2"/>
      </bottom>
      <diagonal/>
    </border>
    <border>
      <left style="double">
        <color theme="0" tint="-0.2499465926084170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double">
        <color theme="0" tint="-0.24994659260841701"/>
      </right>
      <top style="thin">
        <color theme="2"/>
      </top>
      <bottom/>
      <diagonal/>
    </border>
    <border>
      <left style="double">
        <color theme="0" tint="-0.24994659260841701"/>
      </left>
      <right style="double">
        <color theme="0" tint="-0.24994659260841701"/>
      </right>
      <top style="thin">
        <color theme="2"/>
      </top>
      <bottom/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2"/>
      </top>
      <bottom/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2"/>
      </top>
      <bottom style="double">
        <color theme="2"/>
      </bottom>
      <diagonal/>
    </border>
    <border>
      <left style="double">
        <color theme="0" tint="-0.24994659260841701"/>
      </left>
      <right style="double">
        <color theme="2"/>
      </right>
      <top style="double">
        <color theme="2"/>
      </top>
      <bottom style="double">
        <color theme="2"/>
      </bottom>
      <diagonal/>
    </border>
    <border>
      <left/>
      <right style="thin">
        <color theme="2"/>
      </right>
      <top style="double">
        <color theme="0" tint="-4.9989318521683403E-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double">
        <color theme="0" tint="-4.9989318521683403E-2"/>
      </top>
      <bottom style="thin">
        <color theme="2"/>
      </bottom>
      <diagonal/>
    </border>
    <border>
      <left style="thin">
        <color theme="2"/>
      </left>
      <right/>
      <top style="double">
        <color theme="0" tint="-4.9989318521683403E-2"/>
      </top>
      <bottom style="thin">
        <color theme="2"/>
      </bottom>
      <diagonal/>
    </border>
    <border>
      <left/>
      <right style="double">
        <color theme="2"/>
      </right>
      <top style="double">
        <color theme="0" tint="-4.9989318521683403E-2"/>
      </top>
      <bottom style="double">
        <color theme="2"/>
      </bottom>
      <diagonal/>
    </border>
    <border>
      <left style="double">
        <color theme="2"/>
      </left>
      <right style="double">
        <color theme="2"/>
      </right>
      <top style="double">
        <color theme="0" tint="-4.9989318521683403E-2"/>
      </top>
      <bottom style="double">
        <color theme="2"/>
      </bottom>
      <diagonal/>
    </border>
    <border>
      <left style="double">
        <color theme="2"/>
      </left>
      <right/>
      <top style="double">
        <color theme="0" tint="-4.9989318521683403E-2"/>
      </top>
      <bottom style="double">
        <color theme="2"/>
      </bottom>
      <diagonal/>
    </border>
    <border>
      <left style="mediumDashed">
        <color theme="1"/>
      </left>
      <right style="thick">
        <color theme="1"/>
      </right>
      <top style="medium">
        <color theme="1"/>
      </top>
      <bottom/>
      <diagonal/>
    </border>
    <border>
      <left style="mediumDashed">
        <color theme="1"/>
      </left>
      <right style="thick">
        <color theme="1"/>
      </right>
      <top/>
      <bottom/>
      <diagonal/>
    </border>
    <border>
      <left style="mediumDashed">
        <color theme="1"/>
      </left>
      <right style="thick">
        <color theme="1"/>
      </right>
      <top/>
      <bottom style="thick">
        <color theme="1"/>
      </bottom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Dashed">
        <color auto="1"/>
      </left>
      <right/>
      <top style="thick">
        <color auto="1"/>
      </top>
      <bottom style="thick">
        <color auto="1"/>
      </bottom>
      <diagonal/>
    </border>
    <border>
      <left style="double">
        <color theme="2"/>
      </left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19">
    <xf numFmtId="0" fontId="0" fillId="0" borderId="0" xfId="0"/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1" fontId="4" fillId="5" borderId="0" xfId="0" applyNumberFormat="1" applyFont="1" applyFill="1" applyAlignment="1">
      <alignment horizontal="center"/>
    </xf>
    <xf numFmtId="17" fontId="4" fillId="5" borderId="0" xfId="0" applyNumberFormat="1" applyFont="1" applyFill="1" applyAlignment="1">
      <alignment horizontal="right"/>
    </xf>
    <xf numFmtId="2" fontId="4" fillId="5" borderId="0" xfId="0" applyNumberFormat="1" applyFont="1" applyFill="1" applyAlignment="1">
      <alignment horizontal="right"/>
    </xf>
    <xf numFmtId="2" fontId="4" fillId="5" borderId="0" xfId="1" applyNumberFormat="1" applyFont="1" applyFill="1" applyAlignment="1" applyProtection="1">
      <alignment horizontal="right"/>
    </xf>
    <xf numFmtId="0" fontId="4" fillId="0" borderId="0" xfId="0" applyFont="1" applyAlignment="1">
      <alignment horizontal="right"/>
    </xf>
    <xf numFmtId="0" fontId="2" fillId="9" borderId="0" xfId="0" applyFont="1" applyFill="1" applyAlignment="1">
      <alignment horizontal="right"/>
    </xf>
    <xf numFmtId="164" fontId="4" fillId="9" borderId="0" xfId="0" applyNumberFormat="1" applyFont="1" applyFill="1" applyAlignment="1">
      <alignment horizontal="center" vertical="center" wrapText="1"/>
    </xf>
    <xf numFmtId="1" fontId="6" fillId="9" borderId="0" xfId="0" applyNumberFormat="1" applyFont="1" applyFill="1" applyAlignment="1">
      <alignment horizontal="center" vertical="center"/>
    </xf>
    <xf numFmtId="0" fontId="4" fillId="9" borderId="0" xfId="0" applyFont="1" applyFill="1" applyAlignment="1">
      <alignment horizontal="center"/>
    </xf>
    <xf numFmtId="2" fontId="4" fillId="9" borderId="0" xfId="0" applyNumberFormat="1" applyFont="1" applyFill="1" applyAlignment="1">
      <alignment horizontal="right"/>
    </xf>
    <xf numFmtId="0" fontId="4" fillId="9" borderId="0" xfId="0" applyFont="1" applyFill="1" applyAlignment="1">
      <alignment horizontal="right"/>
    </xf>
    <xf numFmtId="0" fontId="2" fillId="9" borderId="0" xfId="0" applyFont="1" applyFill="1" applyAlignment="1">
      <alignment horizontal="center"/>
    </xf>
    <xf numFmtId="1" fontId="2" fillId="9" borderId="0" xfId="0" applyNumberFormat="1" applyFont="1" applyFill="1" applyAlignment="1">
      <alignment horizontal="center"/>
    </xf>
    <xf numFmtId="14" fontId="3" fillId="9" borderId="0" xfId="0" applyNumberFormat="1" applyFont="1" applyFill="1" applyAlignment="1">
      <alignment horizontal="center"/>
    </xf>
    <xf numFmtId="0" fontId="7" fillId="9" borderId="0" xfId="0" applyFont="1" applyFill="1" applyAlignment="1">
      <alignment horizontal="center" vertical="center"/>
    </xf>
    <xf numFmtId="0" fontId="15" fillId="9" borderId="1" xfId="0" applyFont="1" applyFill="1" applyBorder="1" applyAlignment="1">
      <alignment vertical="center"/>
    </xf>
    <xf numFmtId="1" fontId="4" fillId="11" borderId="14" xfId="0" applyNumberFormat="1" applyFont="1" applyFill="1" applyBorder="1" applyAlignment="1">
      <alignment horizontal="center"/>
    </xf>
    <xf numFmtId="166" fontId="4" fillId="11" borderId="14" xfId="0" applyNumberFormat="1" applyFont="1" applyFill="1" applyBorder="1" applyAlignment="1">
      <alignment horizontal="center"/>
    </xf>
    <xf numFmtId="14" fontId="4" fillId="11" borderId="14" xfId="0" applyNumberFormat="1" applyFont="1" applyFill="1" applyBorder="1" applyAlignment="1">
      <alignment horizontal="center"/>
    </xf>
    <xf numFmtId="2" fontId="4" fillId="11" borderId="14" xfId="0" applyNumberFormat="1" applyFont="1" applyFill="1" applyBorder="1" applyAlignment="1">
      <alignment horizontal="center"/>
    </xf>
    <xf numFmtId="2" fontId="4" fillId="11" borderId="14" xfId="1" applyNumberFormat="1" applyFont="1" applyFill="1" applyBorder="1" applyAlignment="1" applyProtection="1">
      <alignment horizontal="center"/>
    </xf>
    <xf numFmtId="1" fontId="4" fillId="11" borderId="15" xfId="0" applyNumberFormat="1" applyFont="1" applyFill="1" applyBorder="1" applyAlignment="1">
      <alignment horizontal="center"/>
    </xf>
    <xf numFmtId="166" fontId="4" fillId="11" borderId="15" xfId="0" applyNumberFormat="1" applyFont="1" applyFill="1" applyBorder="1" applyAlignment="1">
      <alignment horizontal="center"/>
    </xf>
    <xf numFmtId="14" fontId="4" fillId="11" borderId="15" xfId="0" applyNumberFormat="1" applyFont="1" applyFill="1" applyBorder="1" applyAlignment="1">
      <alignment horizontal="center"/>
    </xf>
    <xf numFmtId="2" fontId="8" fillId="11" borderId="15" xfId="0" applyNumberFormat="1" applyFont="1" applyFill="1" applyBorder="1" applyAlignment="1">
      <alignment horizontal="center"/>
    </xf>
    <xf numFmtId="2" fontId="4" fillId="11" borderId="15" xfId="1" applyNumberFormat="1" applyFont="1" applyFill="1" applyBorder="1" applyAlignment="1" applyProtection="1">
      <alignment horizontal="center"/>
    </xf>
    <xf numFmtId="0" fontId="4" fillId="11" borderId="15" xfId="0" applyFont="1" applyFill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166" fontId="4" fillId="3" borderId="14" xfId="0" applyNumberFormat="1" applyFont="1" applyFill="1" applyBorder="1" applyAlignment="1">
      <alignment horizontal="center"/>
    </xf>
    <xf numFmtId="14" fontId="4" fillId="3" borderId="14" xfId="0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2" fontId="4" fillId="3" borderId="14" xfId="1" applyNumberFormat="1" applyFont="1" applyFill="1" applyBorder="1" applyAlignment="1" applyProtection="1">
      <alignment horizontal="center"/>
    </xf>
    <xf numFmtId="1" fontId="4" fillId="3" borderId="15" xfId="0" applyNumberFormat="1" applyFont="1" applyFill="1" applyBorder="1" applyAlignment="1">
      <alignment horizontal="center"/>
    </xf>
    <xf numFmtId="166" fontId="4" fillId="3" borderId="15" xfId="0" applyNumberFormat="1" applyFont="1" applyFill="1" applyBorder="1" applyAlignment="1">
      <alignment horizontal="center"/>
    </xf>
    <xf numFmtId="14" fontId="4" fillId="3" borderId="15" xfId="0" applyNumberFormat="1" applyFont="1" applyFill="1" applyBorder="1" applyAlignment="1">
      <alignment horizontal="center"/>
    </xf>
    <xf numFmtId="2" fontId="8" fillId="3" borderId="15" xfId="0" applyNumberFormat="1" applyFont="1" applyFill="1" applyBorder="1" applyAlignment="1">
      <alignment horizontal="center"/>
    </xf>
    <xf numFmtId="2" fontId="4" fillId="3" borderId="15" xfId="1" applyNumberFormat="1" applyFont="1" applyFill="1" applyBorder="1" applyAlignment="1" applyProtection="1">
      <alignment horizontal="center"/>
    </xf>
    <xf numFmtId="0" fontId="4" fillId="3" borderId="15" xfId="0" applyFont="1" applyFill="1" applyBorder="1" applyAlignment="1">
      <alignment horizontal="center"/>
    </xf>
    <xf numFmtId="167" fontId="4" fillId="3" borderId="18" xfId="0" applyNumberFormat="1" applyFont="1" applyFill="1" applyBorder="1" applyAlignment="1">
      <alignment horizontal="center" vertical="center" wrapText="1"/>
    </xf>
    <xf numFmtId="164" fontId="4" fillId="9" borderId="27" xfId="0" applyNumberFormat="1" applyFont="1" applyFill="1" applyBorder="1" applyAlignment="1">
      <alignment horizontal="center" vertical="center" wrapText="1"/>
    </xf>
    <xf numFmtId="0" fontId="15" fillId="9" borderId="0" xfId="0" applyFont="1" applyFill="1" applyAlignment="1">
      <alignment vertical="center"/>
    </xf>
    <xf numFmtId="2" fontId="4" fillId="9" borderId="0" xfId="1" applyNumberFormat="1" applyFont="1" applyFill="1" applyAlignment="1" applyProtection="1">
      <alignment horizontal="right"/>
    </xf>
    <xf numFmtId="167" fontId="4" fillId="5" borderId="0" xfId="0" applyNumberFormat="1" applyFont="1" applyFill="1" applyAlignment="1">
      <alignment horizontal="right"/>
    </xf>
    <xf numFmtId="167" fontId="4" fillId="10" borderId="12" xfId="0" applyNumberFormat="1" applyFont="1" applyFill="1" applyBorder="1" applyAlignment="1">
      <alignment horizontal="center" vertical="center" wrapText="1"/>
    </xf>
    <xf numFmtId="10" fontId="5" fillId="2" borderId="30" xfId="1" applyNumberFormat="1" applyFont="1" applyFill="1" applyBorder="1" applyAlignment="1" applyProtection="1">
      <alignment horizontal="center" vertical="center"/>
      <protection locked="0"/>
    </xf>
    <xf numFmtId="167" fontId="5" fillId="2" borderId="31" xfId="0" applyNumberFormat="1" applyFont="1" applyFill="1" applyBorder="1" applyAlignment="1" applyProtection="1">
      <alignment horizontal="center" vertical="center"/>
      <protection locked="0"/>
    </xf>
    <xf numFmtId="10" fontId="5" fillId="8" borderId="35" xfId="1" applyNumberFormat="1" applyFont="1" applyFill="1" applyBorder="1" applyAlignment="1" applyProtection="1">
      <alignment horizontal="center" vertical="center"/>
      <protection locked="0"/>
    </xf>
    <xf numFmtId="167" fontId="5" fillId="8" borderId="36" xfId="0" applyNumberFormat="1" applyFont="1" applyFill="1" applyBorder="1" applyAlignment="1" applyProtection="1">
      <alignment horizontal="center" vertical="center"/>
      <protection locked="0"/>
    </xf>
    <xf numFmtId="2" fontId="4" fillId="3" borderId="38" xfId="0" applyNumberFormat="1" applyFont="1" applyFill="1" applyBorder="1" applyAlignment="1">
      <alignment horizontal="center" vertical="center" wrapText="1"/>
    </xf>
    <xf numFmtId="2" fontId="4" fillId="3" borderId="38" xfId="1" applyNumberFormat="1" applyFont="1" applyFill="1" applyBorder="1" applyAlignment="1" applyProtection="1">
      <alignment horizontal="center" vertical="center" wrapText="1"/>
    </xf>
    <xf numFmtId="164" fontId="4" fillId="3" borderId="38" xfId="0" applyNumberFormat="1" applyFont="1" applyFill="1" applyBorder="1" applyAlignment="1">
      <alignment horizontal="center" vertical="center" wrapText="1"/>
    </xf>
    <xf numFmtId="164" fontId="17" fillId="3" borderId="39" xfId="0" applyNumberFormat="1" applyFont="1" applyFill="1" applyBorder="1" applyAlignment="1">
      <alignment horizontal="center" vertical="center" wrapText="1"/>
    </xf>
    <xf numFmtId="2" fontId="4" fillId="10" borderId="40" xfId="0" applyNumberFormat="1" applyFont="1" applyFill="1" applyBorder="1" applyAlignment="1">
      <alignment horizontal="center" vertical="center" wrapText="1"/>
    </xf>
    <xf numFmtId="2" fontId="4" fillId="10" borderId="41" xfId="0" applyNumberFormat="1" applyFont="1" applyFill="1" applyBorder="1" applyAlignment="1">
      <alignment horizontal="center" vertical="center" wrapText="1"/>
    </xf>
    <xf numFmtId="2" fontId="17" fillId="10" borderId="42" xfId="0" applyNumberFormat="1" applyFont="1" applyFill="1" applyBorder="1" applyAlignment="1">
      <alignment horizontal="center" vertical="center" wrapText="1"/>
    </xf>
    <xf numFmtId="1" fontId="5" fillId="8" borderId="30" xfId="0" applyNumberFormat="1" applyFont="1" applyFill="1" applyBorder="1" applyAlignment="1" applyProtection="1">
      <alignment horizontal="center" vertical="center"/>
      <protection locked="0"/>
    </xf>
    <xf numFmtId="1" fontId="5" fillId="8" borderId="34" xfId="0" applyNumberFormat="1" applyFont="1" applyFill="1" applyBorder="1" applyAlignment="1" applyProtection="1">
      <alignment horizontal="center" vertical="center"/>
      <protection locked="0"/>
    </xf>
    <xf numFmtId="2" fontId="11" fillId="6" borderId="49" xfId="0" applyNumberFormat="1" applyFont="1" applyFill="1" applyBorder="1" applyAlignment="1">
      <alignment horizontal="center" vertical="center"/>
    </xf>
    <xf numFmtId="9" fontId="14" fillId="8" borderId="48" xfId="0" applyNumberFormat="1" applyFont="1" applyFill="1" applyBorder="1" applyAlignment="1" applyProtection="1">
      <alignment horizontal="center" vertical="center"/>
      <protection locked="0"/>
    </xf>
    <xf numFmtId="4" fontId="23" fillId="7" borderId="18" xfId="0" applyNumberFormat="1" applyFont="1" applyFill="1" applyBorder="1" applyAlignment="1">
      <alignment horizontal="center" vertical="center"/>
    </xf>
    <xf numFmtId="2" fontId="23" fillId="10" borderId="28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2" fontId="21" fillId="6" borderId="19" xfId="0" applyNumberFormat="1" applyFont="1" applyFill="1" applyBorder="1" applyAlignment="1">
      <alignment horizontal="center" vertical="center"/>
    </xf>
    <xf numFmtId="2" fontId="21" fillId="6" borderId="20" xfId="0" applyNumberFormat="1" applyFont="1" applyFill="1" applyBorder="1" applyAlignment="1">
      <alignment horizontal="center" vertical="center"/>
    </xf>
    <xf numFmtId="2" fontId="21" fillId="6" borderId="24" xfId="0" applyNumberFormat="1" applyFont="1" applyFill="1" applyBorder="1" applyAlignment="1">
      <alignment horizontal="center" vertical="center"/>
    </xf>
    <xf numFmtId="2" fontId="21" fillId="6" borderId="21" xfId="0" applyNumberFormat="1" applyFont="1" applyFill="1" applyBorder="1" applyAlignment="1">
      <alignment horizontal="center" vertical="center"/>
    </xf>
    <xf numFmtId="2" fontId="21" fillId="6" borderId="16" xfId="0" applyNumberFormat="1" applyFont="1" applyFill="1" applyBorder="1" applyAlignment="1">
      <alignment horizontal="center" vertical="center"/>
    </xf>
    <xf numFmtId="2" fontId="21" fillId="6" borderId="17" xfId="0" applyNumberFormat="1" applyFont="1" applyFill="1" applyBorder="1" applyAlignment="1">
      <alignment horizontal="center" vertical="center"/>
    </xf>
    <xf numFmtId="2" fontId="21" fillId="6" borderId="22" xfId="0" applyNumberFormat="1" applyFont="1" applyFill="1" applyBorder="1" applyAlignment="1">
      <alignment horizontal="center" vertical="center"/>
    </xf>
    <xf numFmtId="2" fontId="21" fillId="6" borderId="23" xfId="0" applyNumberFormat="1" applyFont="1" applyFill="1" applyBorder="1" applyAlignment="1">
      <alignment horizontal="center" vertical="center"/>
    </xf>
    <xf numFmtId="2" fontId="21" fillId="6" borderId="25" xfId="0" applyNumberFormat="1" applyFont="1" applyFill="1" applyBorder="1" applyAlignment="1">
      <alignment horizontal="center" vertical="center"/>
    </xf>
    <xf numFmtId="4" fontId="22" fillId="6" borderId="43" xfId="0" applyNumberFormat="1" applyFont="1" applyFill="1" applyBorder="1" applyAlignment="1">
      <alignment horizontal="center" vertical="center"/>
    </xf>
    <xf numFmtId="4" fontId="22" fillId="6" borderId="44" xfId="0" applyNumberFormat="1" applyFont="1" applyFill="1" applyBorder="1" applyAlignment="1">
      <alignment horizontal="center" vertical="center"/>
    </xf>
    <xf numFmtId="4" fontId="22" fillId="6" borderId="45" xfId="0" applyNumberFormat="1" applyFont="1" applyFill="1" applyBorder="1" applyAlignment="1">
      <alignment horizontal="center" vertical="center"/>
    </xf>
    <xf numFmtId="2" fontId="8" fillId="11" borderId="10" xfId="1" applyNumberFormat="1" applyFont="1" applyFill="1" applyBorder="1" applyAlignment="1" applyProtection="1">
      <alignment horizontal="center" vertical="center"/>
    </xf>
    <xf numFmtId="2" fontId="8" fillId="11" borderId="0" xfId="1" applyNumberFormat="1" applyFont="1" applyFill="1" applyBorder="1" applyAlignment="1" applyProtection="1">
      <alignment horizontal="center" vertical="center"/>
    </xf>
    <xf numFmtId="2" fontId="8" fillId="11" borderId="9" xfId="1" applyNumberFormat="1" applyFont="1" applyFill="1" applyBorder="1" applyAlignment="1" applyProtection="1">
      <alignment horizontal="center" vertical="center"/>
    </xf>
    <xf numFmtId="2" fontId="8" fillId="11" borderId="11" xfId="1" applyNumberFormat="1" applyFont="1" applyFill="1" applyBorder="1" applyAlignment="1" applyProtection="1">
      <alignment horizontal="center" vertical="center"/>
    </xf>
    <xf numFmtId="1" fontId="10" fillId="6" borderId="3" xfId="0" applyNumberFormat="1" applyFont="1" applyFill="1" applyBorder="1" applyAlignment="1">
      <alignment horizontal="center" vertical="center" wrapText="1"/>
    </xf>
    <xf numFmtId="1" fontId="10" fillId="6" borderId="4" xfId="0" applyNumberFormat="1" applyFont="1" applyFill="1" applyBorder="1" applyAlignment="1">
      <alignment horizontal="center" vertical="center" wrapText="1"/>
    </xf>
    <xf numFmtId="14" fontId="18" fillId="3" borderId="37" xfId="0" applyNumberFormat="1" applyFont="1" applyFill="1" applyBorder="1" applyAlignment="1">
      <alignment horizontal="center" vertical="center" wrapText="1"/>
    </xf>
    <xf numFmtId="14" fontId="18" fillId="3" borderId="38" xfId="0" applyNumberFormat="1" applyFont="1" applyFill="1" applyBorder="1" applyAlignment="1">
      <alignment horizontal="center" vertical="center" wrapText="1"/>
    </xf>
    <xf numFmtId="2" fontId="10" fillId="6" borderId="13" xfId="0" applyNumberFormat="1" applyFont="1" applyFill="1" applyBorder="1" applyAlignment="1">
      <alignment horizontal="center" vertical="center" wrapText="1"/>
    </xf>
    <xf numFmtId="2" fontId="18" fillId="10" borderId="37" xfId="0" applyNumberFormat="1" applyFont="1" applyFill="1" applyBorder="1" applyAlignment="1">
      <alignment horizontal="center" vertical="center" wrapText="1"/>
    </xf>
    <xf numFmtId="2" fontId="18" fillId="10" borderId="38" xfId="0" applyNumberFormat="1" applyFont="1" applyFill="1" applyBorder="1" applyAlignment="1">
      <alignment horizontal="center" vertical="center" wrapText="1"/>
    </xf>
    <xf numFmtId="4" fontId="5" fillId="8" borderId="32" xfId="0" applyNumberFormat="1" applyFont="1" applyFill="1" applyBorder="1" applyAlignment="1" applyProtection="1">
      <alignment horizontal="center" vertical="center"/>
      <protection locked="0"/>
    </xf>
    <xf numFmtId="4" fontId="5" fillId="8" borderId="33" xfId="0" applyNumberFormat="1" applyFont="1" applyFill="1" applyBorder="1" applyAlignment="1" applyProtection="1">
      <alignment horizontal="center" vertical="center"/>
      <protection locked="0"/>
    </xf>
    <xf numFmtId="1" fontId="6" fillId="3" borderId="6" xfId="0" applyNumberFormat="1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/>
    </xf>
    <xf numFmtId="4" fontId="5" fillId="2" borderId="29" xfId="0" applyNumberFormat="1" applyFont="1" applyFill="1" applyBorder="1" applyAlignment="1" applyProtection="1">
      <alignment horizontal="center" vertical="center"/>
      <protection locked="0"/>
    </xf>
    <xf numFmtId="4" fontId="5" fillId="2" borderId="30" xfId="0" applyNumberFormat="1" applyFont="1" applyFill="1" applyBorder="1" applyAlignment="1" applyProtection="1">
      <alignment horizontal="center" vertical="center"/>
      <protection locked="0"/>
    </xf>
    <xf numFmtId="0" fontId="19" fillId="12" borderId="2" xfId="0" applyFont="1" applyFill="1" applyBorder="1" applyAlignment="1">
      <alignment horizontal="center" vertical="center" wrapText="1"/>
    </xf>
    <xf numFmtId="0" fontId="13" fillId="12" borderId="2" xfId="0" applyFont="1" applyFill="1" applyBorder="1" applyAlignment="1">
      <alignment horizontal="center" vertical="center" wrapText="1"/>
    </xf>
    <xf numFmtId="0" fontId="13" fillId="12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 wrapText="1"/>
    </xf>
    <xf numFmtId="2" fontId="11" fillId="8" borderId="49" xfId="0" applyNumberFormat="1" applyFont="1" applyFill="1" applyBorder="1" applyAlignment="1" applyProtection="1">
      <alignment horizontal="center" vertical="center"/>
      <protection locked="0"/>
    </xf>
    <xf numFmtId="2" fontId="11" fillId="8" borderId="5" xfId="0" applyNumberFormat="1" applyFont="1" applyFill="1" applyBorder="1" applyAlignment="1" applyProtection="1">
      <alignment horizontal="center" vertical="center"/>
      <protection locked="0"/>
    </xf>
    <xf numFmtId="2" fontId="11" fillId="6" borderId="13" xfId="0" applyNumberFormat="1" applyFont="1" applyFill="1" applyBorder="1" applyAlignment="1">
      <alignment horizontal="center" vertical="center"/>
    </xf>
    <xf numFmtId="4" fontId="9" fillId="11" borderId="0" xfId="0" applyNumberFormat="1" applyFont="1" applyFill="1" applyAlignment="1">
      <alignment horizontal="center" vertical="center"/>
    </xf>
    <xf numFmtId="4" fontId="9" fillId="11" borderId="11" xfId="0" applyNumberFormat="1" applyFont="1" applyFill="1" applyBorder="1" applyAlignment="1">
      <alignment horizontal="center" vertical="center"/>
    </xf>
    <xf numFmtId="2" fontId="8" fillId="7" borderId="26" xfId="1" applyNumberFormat="1" applyFont="1" applyFill="1" applyBorder="1" applyAlignment="1" applyProtection="1">
      <alignment horizontal="center" vertical="center"/>
    </xf>
    <xf numFmtId="2" fontId="8" fillId="7" borderId="16" xfId="1" applyNumberFormat="1" applyFont="1" applyFill="1" applyBorder="1" applyAlignment="1" applyProtection="1">
      <alignment horizontal="center" vertical="center"/>
    </xf>
    <xf numFmtId="4" fontId="9" fillId="7" borderId="17" xfId="0" applyNumberFormat="1" applyFont="1" applyFill="1" applyBorder="1" applyAlignment="1">
      <alignment horizontal="center" vertical="center"/>
    </xf>
    <xf numFmtId="1" fontId="6" fillId="11" borderId="6" xfId="0" applyNumberFormat="1" applyFont="1" applyFill="1" applyBorder="1" applyAlignment="1">
      <alignment horizontal="center" vertical="center"/>
    </xf>
    <xf numFmtId="4" fontId="16" fillId="6" borderId="46" xfId="0" applyNumberFormat="1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6" fillId="6" borderId="4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11" borderId="50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10"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menton.fr/les-ateliers-d-Hestia-au-service-du-bien-etre.html" TargetMode="External"/><Relationship Id="rId1" Type="http://schemas.openxmlformats.org/officeDocument/2006/relationships/image" Target="../media/image1.png"/><Relationship Id="rId5" Type="http://schemas.openxmlformats.org/officeDocument/2006/relationships/hyperlink" Target="https://numero-logiq.zalliances-web.com/blog-hestia/demande-applications" TargetMode="External"/><Relationship Id="rId4" Type="http://schemas.openxmlformats.org/officeDocument/2006/relationships/hyperlink" Target="#D&#233;but_&#233;ch&#233;anc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695325</xdr:colOff>
      <xdr:row>56</xdr:row>
      <xdr:rowOff>19050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A2C5C5D-3ACD-46C7-A308-08ED05CB7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35325" cy="8804462"/>
        </a:xfrm>
        <a:prstGeom prst="rect">
          <a:avLst/>
        </a:prstGeom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</xdr:col>
      <xdr:colOff>205691</xdr:colOff>
      <xdr:row>12</xdr:row>
      <xdr:rowOff>97165</xdr:rowOff>
    </xdr:from>
    <xdr:to>
      <xdr:col>12</xdr:col>
      <xdr:colOff>266700</xdr:colOff>
      <xdr:row>39</xdr:row>
      <xdr:rowOff>133349</xdr:rowOff>
    </xdr:to>
    <xdr:sp macro="" textlink="">
      <xdr:nvSpPr>
        <xdr:cNvPr id="5" name="Rectangle : coins arrondis 4">
          <a:extLst>
            <a:ext uri="{FF2B5EF4-FFF2-40B4-BE49-F238E27FC236}">
              <a16:creationId xmlns:a16="http://schemas.microsoft.com/office/drawing/2014/main" id="{E877AE1B-932D-47F7-B89F-4A092BC84CCC}"/>
            </a:ext>
          </a:extLst>
        </xdr:cNvPr>
        <xdr:cNvSpPr/>
      </xdr:nvSpPr>
      <xdr:spPr>
        <a:xfrm>
          <a:off x="967691" y="2040265"/>
          <a:ext cx="8443009" cy="4408159"/>
        </a:xfrm>
        <a:prstGeom prst="roundRect">
          <a:avLst/>
        </a:prstGeom>
        <a:gradFill flip="none" rotWithShape="1">
          <a:gsLst>
            <a:gs pos="97000">
              <a:srgbClr val="92B7D9"/>
            </a:gs>
            <a:gs pos="12000">
              <a:schemeClr val="accent1">
                <a:lumMod val="5000"/>
                <a:lumOff val="95000"/>
              </a:schemeClr>
            </a:gs>
            <a:gs pos="37000">
              <a:schemeClr val="tx2">
                <a:lumMod val="20000"/>
                <a:lumOff val="80000"/>
              </a:schemeClr>
            </a:gs>
            <a:gs pos="63000">
              <a:schemeClr val="bg1"/>
            </a:gs>
            <a:gs pos="81000">
              <a:schemeClr val="accent6">
                <a:lumMod val="60000"/>
                <a:lumOff val="40000"/>
              </a:schemeClr>
            </a:gs>
          </a:gsLst>
          <a:path path="circle">
            <a:fillToRect l="100000" t="100000"/>
          </a:path>
          <a:tileRect r="-100000" b="-100000"/>
        </a:gradFill>
        <a:ln w="539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marL="0" indent="0" algn="ctr"/>
          <a:r>
            <a:rPr lang="fr-FR" sz="2000" b="1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rPr>
            <a:t>Elle va vous permettre de calculer</a:t>
          </a:r>
          <a:r>
            <a:rPr lang="fr-FR" sz="2000" b="1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rPr>
            <a:t> le nombre d'échéances </a:t>
          </a:r>
        </a:p>
        <a:p>
          <a:pPr marL="0" indent="0" algn="ctr"/>
          <a:r>
            <a:rPr lang="fr-FR" sz="2000" b="1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rPr>
            <a:t>ou leur montant, en fonction de votre besoin </a:t>
          </a:r>
        </a:p>
        <a:p>
          <a:pPr marL="0" indent="0" algn="ctr"/>
          <a:r>
            <a:rPr lang="fr-FR" sz="2000" b="1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rPr>
            <a:t>et de vos capacités de remboursement</a:t>
          </a:r>
          <a:r>
            <a:rPr lang="fr-FR" sz="2000" b="1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rPr>
            <a:t>.</a:t>
          </a:r>
        </a:p>
        <a:p>
          <a:pPr marL="0" indent="0" algn="ctr"/>
          <a:r>
            <a:rPr lang="fr-FR" sz="2000" b="1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rPr>
            <a:t>Souvenez vous que vos mensualités ne doivent pas dépasser 35 % </a:t>
          </a:r>
        </a:p>
        <a:p>
          <a:pPr marL="0" indent="0" algn="ctr"/>
          <a:r>
            <a:rPr lang="fr-FR" sz="2000" b="1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rPr>
            <a:t>de votre revenu total, </a:t>
          </a:r>
          <a:r>
            <a:rPr lang="fr-FR" sz="2000" b="1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rPr>
            <a:t>toutes charges </a:t>
          </a:r>
          <a:r>
            <a:rPr lang="fr-FR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déduites, </a:t>
          </a:r>
          <a:r>
            <a:rPr lang="fr-FR" sz="2000" b="1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rPr>
            <a:t>telles que :</a:t>
          </a:r>
        </a:p>
        <a:p>
          <a:pPr marL="0" indent="0" algn="ctr"/>
          <a:r>
            <a:rPr lang="fr-FR" sz="1800" b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rPr>
            <a:t>Autres crédits, pensions alimentaires, etc. </a:t>
          </a:r>
        </a:p>
        <a:p>
          <a:pPr marL="0" indent="0" algn="ctr"/>
          <a:r>
            <a:rPr lang="fr-FR" sz="2000" b="1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rPr>
            <a:t>Ce taux n'est pas calculé de la même façon dans toutes les banques.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(Certaines banques appliquent</a:t>
          </a:r>
          <a:r>
            <a:rPr lang="fr-FR" sz="1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encore l'ancien taux de 33 %),</a:t>
          </a:r>
          <a:r>
            <a:rPr lang="fr-FR" sz="1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fr-FR" sz="3600" b="0">
            <a:effectLst/>
          </a:endParaRPr>
        </a:p>
        <a:p>
          <a:pPr marL="0" indent="0" algn="ctr"/>
          <a:r>
            <a:rPr lang="fr-FR" sz="2000" b="1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rPr>
            <a:t>Les calculs que nous vous proposons ici</a:t>
          </a:r>
          <a:r>
            <a:rPr lang="fr-FR" sz="2000" b="1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rPr>
            <a:t> vous sont donnés à titre d'exemple.</a:t>
          </a:r>
          <a:r>
            <a:rPr lang="fr-FR" sz="2000" b="1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rPr>
            <a:t> Ils ne sont pas prècis mais au plus proche de la réalité.</a:t>
          </a:r>
        </a:p>
        <a:p>
          <a:pPr marL="0" indent="0" algn="ctr"/>
          <a:r>
            <a:rPr lang="fr-FR" sz="2000" b="1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rPr>
            <a:t>Ils sont faits pour vous permettre d'évaluer une faisssablilité, </a:t>
          </a:r>
        </a:p>
        <a:p>
          <a:pPr marL="0" indent="0" algn="ctr"/>
          <a:r>
            <a:rPr lang="fr-FR" sz="2000" b="1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rPr>
            <a:t>Nous</a:t>
          </a:r>
          <a:r>
            <a:rPr lang="fr-FR" sz="2000" b="1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rPr>
            <a:t> vous proposons de consulter plusieurs banques pour confirmation.</a:t>
          </a:r>
        </a:p>
        <a:p>
          <a:pPr marL="0" indent="0" algn="ctr"/>
          <a:r>
            <a:rPr lang="fr-FR" sz="2000" b="1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rPr>
            <a:t>Parfois deux emprunts sont plus avantageux, à voir.</a:t>
          </a:r>
          <a:endParaRPr lang="fr-FR" sz="2000" b="1">
            <a:ln>
              <a:noFill/>
            </a:ln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650835</xdr:colOff>
      <xdr:row>5</xdr:row>
      <xdr:rowOff>72933</xdr:rowOff>
    </xdr:from>
    <xdr:to>
      <xdr:col>11</xdr:col>
      <xdr:colOff>559082</xdr:colOff>
      <xdr:row>11</xdr:row>
      <xdr:rowOff>124308</xdr:rowOff>
    </xdr:to>
    <xdr:sp macro="" textlink="">
      <xdr:nvSpPr>
        <xdr:cNvPr id="4" name="ZoneText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586F745-1EBF-458D-BC10-71AE68CA32FB}"/>
            </a:ext>
          </a:extLst>
        </xdr:cNvPr>
        <xdr:cNvSpPr txBox="1"/>
      </xdr:nvSpPr>
      <xdr:spPr>
        <a:xfrm>
          <a:off x="1412835" y="882558"/>
          <a:ext cx="7528247" cy="1022925"/>
        </a:xfrm>
        <a:prstGeom prst="roundRect">
          <a:avLst/>
        </a:prstGeom>
        <a:gradFill flip="none" rotWithShape="1">
          <a:gsLst>
            <a:gs pos="97000">
              <a:srgbClr val="92B7D9"/>
            </a:gs>
            <a:gs pos="12000">
              <a:schemeClr val="accent1">
                <a:lumMod val="5000"/>
                <a:lumOff val="95000"/>
              </a:schemeClr>
            </a:gs>
            <a:gs pos="34000">
              <a:schemeClr val="tx2">
                <a:lumMod val="20000"/>
                <a:lumOff val="80000"/>
              </a:schemeClr>
            </a:gs>
            <a:gs pos="66000">
              <a:schemeClr val="bg1"/>
            </a:gs>
            <a:gs pos="81000">
              <a:schemeClr val="accent6">
                <a:lumMod val="60000"/>
                <a:lumOff val="40000"/>
              </a:schemeClr>
            </a:gs>
          </a:gsLst>
          <a:path path="circle">
            <a:fillToRect l="100000" t="100000"/>
          </a:path>
          <a:tileRect r="-100000" b="-100000"/>
        </a:gradFill>
        <a:ln w="508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lang="fr-FR" sz="2000" b="1">
              <a:ln>
                <a:noFill/>
              </a:ln>
              <a:solidFill>
                <a:schemeClr val="tx1"/>
              </a:solidFill>
            </a:rPr>
            <a:t>.. Cette</a:t>
          </a:r>
          <a:r>
            <a:rPr lang="fr-FR" sz="2000" b="1" baseline="0">
              <a:ln>
                <a:noFill/>
              </a:ln>
              <a:solidFill>
                <a:schemeClr val="tx1"/>
              </a:solidFill>
            </a:rPr>
            <a:t> application vous est offerte par l'association mentonnaise ..  </a:t>
          </a:r>
        </a:p>
        <a:p>
          <a:pPr algn="ctr"/>
          <a:r>
            <a:rPr lang="fr-FR" sz="2800" b="1" baseline="0">
              <a:ln>
                <a:noFill/>
              </a:ln>
              <a:solidFill>
                <a:schemeClr val="tx1"/>
              </a:solidFill>
            </a:rPr>
            <a:t>" </a:t>
          </a:r>
          <a:r>
            <a:rPr lang="fr-FR" sz="2800" b="1" i="1" u="sng" baseline="0">
              <a:ln>
                <a:noFill/>
              </a:ln>
              <a:solidFill>
                <a:schemeClr val="accent1"/>
              </a:solidFill>
            </a:rPr>
            <a:t>LES ATELIERS D'HESTIA</a:t>
          </a:r>
          <a:r>
            <a:rPr lang="fr-FR" sz="2800" b="1" i="1" u="none" baseline="0">
              <a:ln>
                <a:noFill/>
              </a:ln>
              <a:solidFill>
                <a:schemeClr val="accent1"/>
              </a:solidFill>
            </a:rPr>
            <a:t> </a:t>
          </a:r>
          <a:r>
            <a:rPr lang="fr-FR" sz="2800" b="1" baseline="0">
              <a:ln>
                <a:noFill/>
              </a:ln>
              <a:solidFill>
                <a:schemeClr val="tx1"/>
              </a:solidFill>
            </a:rPr>
            <a:t>" &gt;</a:t>
          </a:r>
        </a:p>
        <a:p>
          <a:pPr algn="ctr"/>
          <a:endParaRPr lang="fr-FR" sz="2800" b="1" baseline="0">
            <a:ln>
              <a:solidFill>
                <a:schemeClr val="tx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639922</xdr:colOff>
      <xdr:row>1</xdr:row>
      <xdr:rowOff>98279</xdr:rowOff>
    </xdr:from>
    <xdr:to>
      <xdr:col>18</xdr:col>
      <xdr:colOff>202893</xdr:colOff>
      <xdr:row>13</xdr:row>
      <xdr:rowOff>1375</xdr:rowOff>
    </xdr:to>
    <xdr:sp macro="" textlink="">
      <xdr:nvSpPr>
        <xdr:cNvPr id="6" name="Rectangle : coins arrondis 5">
          <a:extLst>
            <a:ext uri="{FF2B5EF4-FFF2-40B4-BE49-F238E27FC236}">
              <a16:creationId xmlns:a16="http://schemas.microsoft.com/office/drawing/2014/main" id="{C269665B-8C95-4EA3-BCD8-822AC3A408D5}"/>
            </a:ext>
          </a:extLst>
        </xdr:cNvPr>
        <xdr:cNvSpPr/>
      </xdr:nvSpPr>
      <xdr:spPr>
        <a:xfrm>
          <a:off x="10545922" y="255161"/>
          <a:ext cx="3372971" cy="1785685"/>
        </a:xfrm>
        <a:prstGeom prst="roundRect">
          <a:avLst>
            <a:gd name="adj" fmla="val 43873"/>
          </a:avLst>
        </a:prstGeom>
        <a:blipFill>
          <a:blip xmlns:r="http://schemas.openxmlformats.org/officeDocument/2006/relationships" r:embed="rId3"/>
          <a:stretch>
            <a:fillRect/>
          </a:stretch>
        </a:blipFill>
        <a:ln w="444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391643</xdr:colOff>
      <xdr:row>13</xdr:row>
      <xdr:rowOff>120635</xdr:rowOff>
    </xdr:from>
    <xdr:to>
      <xdr:col>19</xdr:col>
      <xdr:colOff>458318</xdr:colOff>
      <xdr:row>39</xdr:row>
      <xdr:rowOff>85725</xdr:rowOff>
    </xdr:to>
    <xdr:grpSp>
      <xdr:nvGrpSpPr>
        <xdr:cNvPr id="16" name="Groupe 15">
          <a:extLst>
            <a:ext uri="{FF2B5EF4-FFF2-40B4-BE49-F238E27FC236}">
              <a16:creationId xmlns:a16="http://schemas.microsoft.com/office/drawing/2014/main" id="{111ED01D-2AE5-4E3A-9845-BCEA4967F765}"/>
            </a:ext>
          </a:extLst>
        </xdr:cNvPr>
        <xdr:cNvGrpSpPr/>
      </xdr:nvGrpSpPr>
      <xdr:grpSpPr>
        <a:xfrm>
          <a:off x="9535643" y="2225660"/>
          <a:ext cx="5400675" cy="4175140"/>
          <a:chOff x="9995087" y="2160106"/>
          <a:chExt cx="5400675" cy="4044031"/>
        </a:xfrm>
      </xdr:grpSpPr>
      <xdr:sp macro="" textlink="">
        <xdr:nvSpPr>
          <xdr:cNvPr id="8" name="ZoneTexte 7">
            <a:extLst>
              <a:ext uri="{FF2B5EF4-FFF2-40B4-BE49-F238E27FC236}">
                <a16:creationId xmlns:a16="http://schemas.microsoft.com/office/drawing/2014/main" id="{ABF2C147-40B6-4624-89F3-A9698024046A}"/>
              </a:ext>
            </a:extLst>
          </xdr:cNvPr>
          <xdr:cNvSpPr txBox="1"/>
        </xdr:nvSpPr>
        <xdr:spPr>
          <a:xfrm>
            <a:off x="9995087" y="2790825"/>
            <a:ext cx="5400675" cy="3413312"/>
          </a:xfrm>
          <a:prstGeom prst="roundRect">
            <a:avLst/>
          </a:prstGeom>
          <a:gradFill flip="none" rotWithShape="1">
            <a:gsLst>
              <a:gs pos="97000">
                <a:srgbClr val="92B7D9"/>
              </a:gs>
              <a:gs pos="12000">
                <a:schemeClr val="accent1">
                  <a:lumMod val="5000"/>
                  <a:lumOff val="95000"/>
                </a:schemeClr>
              </a:gs>
              <a:gs pos="34000">
                <a:schemeClr val="tx2">
                  <a:lumMod val="20000"/>
                  <a:lumOff val="80000"/>
                </a:schemeClr>
              </a:gs>
              <a:gs pos="66000">
                <a:schemeClr val="bg1"/>
              </a:gs>
              <a:gs pos="81000">
                <a:schemeClr val="accent6">
                  <a:lumMod val="60000"/>
                  <a:lumOff val="40000"/>
                </a:schemeClr>
              </a:gs>
            </a:gsLst>
            <a:path path="circle">
              <a:fillToRect l="100000" t="100000"/>
            </a:path>
            <a:tileRect r="-100000" b="-100000"/>
          </a:gradFill>
          <a:ln w="508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0" bIns="0" rtlCol="0" anchor="t"/>
          <a:lstStyle/>
          <a:p>
            <a:pPr algn="ctr"/>
            <a:r>
              <a:rPr lang="fr-FR" sz="2400" b="1" baseline="0">
                <a:ln>
                  <a:solidFill>
                    <a:schemeClr val="tx1"/>
                  </a:solidFill>
                </a:ln>
                <a:solidFill>
                  <a:schemeClr val="bg1"/>
                </a:solidFill>
              </a:rPr>
              <a:t>Autres applications et fromations </a:t>
            </a:r>
          </a:p>
          <a:p>
            <a:pPr algn="ctr"/>
            <a:r>
              <a:rPr lang="fr-FR" sz="2400" b="1" baseline="0">
                <a:ln>
                  <a:solidFill>
                    <a:schemeClr val="tx1"/>
                  </a:solidFill>
                </a:ln>
                <a:solidFill>
                  <a:schemeClr val="bg1"/>
                </a:solidFill>
              </a:rPr>
              <a:t>téléchargeables et gratuites :</a:t>
            </a:r>
          </a:p>
          <a:p>
            <a:pPr algn="ctr"/>
            <a:r>
              <a:rPr lang="fr-FR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Les application munies d'un (*) sont disponibles, les autres sont en mode contrôle.</a:t>
            </a:r>
            <a:endParaRPr lang="fr-FR" sz="2000" b="1" baseline="0">
              <a:ln>
                <a:solidFill>
                  <a:schemeClr val="tx1"/>
                </a:solidFill>
              </a:ln>
              <a:solidFill>
                <a:schemeClr val="bg1"/>
              </a:solidFill>
            </a:endParaRPr>
          </a:p>
        </xdr:txBody>
      </xdr:sp>
      <xdr:sp macro="" textlink="">
        <xdr:nvSpPr>
          <xdr:cNvPr id="7" name="Rectangle : coins arrondis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F01F2D2B-9C5E-4EF7-87B0-F085F972E8A5}"/>
              </a:ext>
            </a:extLst>
          </xdr:cNvPr>
          <xdr:cNvSpPr/>
        </xdr:nvSpPr>
        <xdr:spPr>
          <a:xfrm>
            <a:off x="10448076" y="2160106"/>
            <a:ext cx="4490486" cy="519418"/>
          </a:xfrm>
          <a:prstGeom prst="roundRect">
            <a:avLst/>
          </a:prstGeom>
          <a:solidFill>
            <a:srgbClr val="C00000"/>
          </a:solidFill>
          <a:ln>
            <a:noFill/>
          </a:ln>
          <a:effectLst>
            <a:outerShdw blurRad="190500" dist="228600" dir="2700000" algn="ctr">
              <a:srgbClr val="000000">
                <a:alpha val="30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4800000"/>
            </a:lightRig>
          </a:scene3d>
          <a:sp3d prstMaterial="matte">
            <a:bevelT w="127000" h="63500"/>
          </a:sp3d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fr-FR" sz="2000" b="1"/>
              <a:t>◄ JE CALCULE MES ÉCHÉANCES</a:t>
            </a:r>
          </a:p>
        </xdr:txBody>
      </xdr:sp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564AAC3F-9213-4784-9F92-9131053658B8}"/>
              </a:ext>
            </a:extLst>
          </xdr:cNvPr>
          <xdr:cNvSpPr/>
        </xdr:nvSpPr>
        <xdr:spPr>
          <a:xfrm>
            <a:off x="12734925" y="4117040"/>
            <a:ext cx="2520000" cy="1822078"/>
          </a:xfrm>
          <a:prstGeom prst="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100">
                <a:solidFill>
                  <a:schemeClr val="tx1"/>
                </a:solidFill>
              </a:rPr>
              <a:t>• CRÉATION ENTREPRISE (en</a:t>
            </a:r>
            <a:r>
              <a:rPr lang="fr-FR" sz="1100" baseline="0">
                <a:solidFill>
                  <a:schemeClr val="tx1"/>
                </a:solidFill>
              </a:rPr>
              <a:t> instance)</a:t>
            </a:r>
          </a:p>
          <a:p>
            <a:pPr algn="l"/>
            <a:r>
              <a:rPr lang="fr-FR" sz="1100" baseline="0">
                <a:solidFill>
                  <a:schemeClr val="tx1"/>
                </a:solidFill>
              </a:rPr>
              <a:t>• NUMÉROLOGIE (payante)</a:t>
            </a:r>
            <a:endParaRPr lang="fr-FR" sz="1100">
              <a:solidFill>
                <a:schemeClr val="tx1"/>
              </a:solidFill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CEC0D302-D49A-4798-8913-427DFB9E96CB}"/>
              </a:ext>
            </a:extLst>
          </xdr:cNvPr>
          <xdr:cNvSpPr/>
        </xdr:nvSpPr>
        <xdr:spPr>
          <a:xfrm>
            <a:off x="12734925" y="3908051"/>
            <a:ext cx="2520000" cy="221332"/>
          </a:xfrm>
          <a:prstGeom prst="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fr-FR" sz="1100" b="1">
                <a:solidFill>
                  <a:schemeClr val="tx1"/>
                </a:solidFill>
              </a:rPr>
              <a:t>LES FORMATIONS</a:t>
            </a: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6F5B3324-F1A2-4275-92DB-6FD4472D0DC9}"/>
              </a:ext>
            </a:extLst>
          </xdr:cNvPr>
          <xdr:cNvSpPr/>
        </xdr:nvSpPr>
        <xdr:spPr>
          <a:xfrm>
            <a:off x="10144124" y="4097990"/>
            <a:ext cx="2520000" cy="1841128"/>
          </a:xfrm>
          <a:prstGeom prst="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100">
                <a:solidFill>
                  <a:schemeClr val="tx1"/>
                </a:solidFill>
              </a:rPr>
              <a:t>• CBB</a:t>
            </a:r>
            <a:r>
              <a:rPr lang="fr-FR" sz="1100" baseline="0">
                <a:solidFill>
                  <a:schemeClr val="tx1"/>
                </a:solidFill>
              </a:rPr>
              <a:t> GESTION ENTREPRISE SANS TVA</a:t>
            </a:r>
          </a:p>
          <a:p>
            <a:r>
              <a:rPr lang="fr-FR" sz="1100" baseline="0">
                <a:solidFill>
                  <a:schemeClr val="tx1"/>
                </a:solidFill>
              </a:rPr>
              <a:t>• </a:t>
            </a:r>
            <a:r>
              <a:rPr lang="fr-FR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CBB</a:t>
            </a:r>
            <a:r>
              <a:rPr lang="fr-FR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GESTION ENTREPRISE AVEC TVA</a:t>
            </a:r>
            <a:endParaRPr lang="fr-FR">
              <a:solidFill>
                <a:schemeClr val="tx1"/>
              </a:solidFill>
              <a:effectLst/>
            </a:endParaRPr>
          </a:p>
          <a:p>
            <a:r>
              <a:rPr lang="fr-FR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• </a:t>
            </a:r>
            <a:r>
              <a:rPr lang="fr-FR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CBB</a:t>
            </a:r>
            <a:r>
              <a:rPr lang="fr-FR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GESTION ASSOCIATIONS</a:t>
            </a:r>
            <a:endParaRPr lang="fr-FR">
              <a:solidFill>
                <a:schemeClr val="tx1"/>
              </a:solidFill>
              <a:effectLst/>
            </a:endParaRPr>
          </a:p>
          <a:p>
            <a:r>
              <a:rPr lang="fr-FR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• </a:t>
            </a:r>
            <a:r>
              <a:rPr lang="fr-FR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CBB</a:t>
            </a:r>
            <a:r>
              <a:rPr lang="fr-FR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GESTION COLOC</a:t>
            </a:r>
            <a:endParaRPr lang="fr-FR">
              <a:solidFill>
                <a:schemeClr val="tx1"/>
              </a:solidFill>
              <a:effectLst/>
            </a:endParaRPr>
          </a:p>
          <a:p>
            <a:r>
              <a:rPr lang="fr-FR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• </a:t>
            </a:r>
            <a:r>
              <a:rPr lang="fr-FR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CBB</a:t>
            </a:r>
            <a:r>
              <a:rPr lang="fr-FR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GESTION PERSO/FAMILLE</a:t>
            </a:r>
            <a:endParaRPr lang="fr-FR">
              <a:solidFill>
                <a:schemeClr val="tx1"/>
              </a:solidFill>
              <a:effectLst/>
            </a:endParaRPr>
          </a:p>
          <a:p>
            <a:r>
              <a:rPr lang="fr-FR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• JEU ÉDUCATIF (à partir de 4 ans)</a:t>
            </a:r>
            <a:endParaRPr lang="fr-FR">
              <a:solidFill>
                <a:schemeClr val="tx1"/>
              </a:solidFill>
              <a:effectLst/>
            </a:endParaRPr>
          </a:p>
          <a:p>
            <a:r>
              <a:rPr lang="fr-FR">
                <a:solidFill>
                  <a:schemeClr val="tx1"/>
                </a:solidFill>
                <a:effectLst/>
              </a:rPr>
              <a:t>• </a:t>
            </a:r>
            <a:r>
              <a:rPr lang="fr-FR" b="1">
                <a:solidFill>
                  <a:schemeClr val="tx1"/>
                </a:solidFill>
                <a:effectLst/>
              </a:rPr>
              <a:t>CALCUL</a:t>
            </a:r>
            <a:r>
              <a:rPr lang="fr-FR" b="1" baseline="0">
                <a:solidFill>
                  <a:schemeClr val="tx1"/>
                </a:solidFill>
                <a:effectLst/>
              </a:rPr>
              <a:t> ÉCHÉANCES EMPRUNT </a:t>
            </a:r>
            <a:r>
              <a:rPr lang="fr-FR" baseline="0">
                <a:solidFill>
                  <a:schemeClr val="tx1"/>
                </a:solidFill>
                <a:effectLst/>
              </a:rPr>
              <a:t>*</a:t>
            </a:r>
          </a:p>
          <a:p>
            <a:r>
              <a:rPr lang="fr-FR" baseline="0">
                <a:solidFill>
                  <a:schemeClr val="tx1"/>
                </a:solidFill>
                <a:effectLst/>
              </a:rPr>
              <a:t>• APPLICATION THÈMES NUMÉROLOGIE</a:t>
            </a:r>
          </a:p>
          <a:p>
            <a:r>
              <a:rPr lang="fr-FR" baseline="0">
                <a:solidFill>
                  <a:schemeClr val="tx1"/>
                </a:solidFill>
                <a:effectLst/>
              </a:rPr>
              <a:t>• </a:t>
            </a:r>
            <a:r>
              <a:rPr lang="fr-FR" b="1" baseline="0">
                <a:solidFill>
                  <a:schemeClr val="tx1"/>
                </a:solidFill>
                <a:effectLst/>
              </a:rPr>
              <a:t>GESTION COMPÉTENCES </a:t>
            </a:r>
            <a:r>
              <a:rPr lang="fr-FR" baseline="0">
                <a:solidFill>
                  <a:schemeClr val="tx1"/>
                </a:solidFill>
                <a:effectLst/>
              </a:rPr>
              <a:t>*</a:t>
            </a:r>
          </a:p>
          <a:p>
            <a:r>
              <a:rPr lang="fr-FR" baseline="0">
                <a:solidFill>
                  <a:schemeClr val="tx1"/>
                </a:solidFill>
                <a:effectLst/>
              </a:rPr>
              <a:t>• SYNTHÈSE *</a:t>
            </a:r>
            <a:endParaRPr lang="fr-FR">
              <a:solidFill>
                <a:schemeClr val="tx1"/>
              </a:solidFill>
              <a:effectLst/>
            </a:endParaRPr>
          </a:p>
          <a:p>
            <a:endParaRPr lang="fr-FR">
              <a:solidFill>
                <a:schemeClr val="tx1"/>
              </a:solidFill>
              <a:effectLst/>
            </a:endParaRPr>
          </a:p>
          <a:p>
            <a:endParaRPr lang="fr-FR">
              <a:solidFill>
                <a:schemeClr val="tx1"/>
              </a:solidFill>
              <a:effectLst/>
            </a:endParaRPr>
          </a:p>
          <a:p>
            <a:pPr algn="l"/>
            <a:endParaRPr lang="fr-FR" sz="1100" baseline="0">
              <a:solidFill>
                <a:schemeClr val="tx1"/>
              </a:solidFill>
            </a:endParaRPr>
          </a:p>
          <a:p>
            <a:pPr algn="l"/>
            <a:r>
              <a:rPr lang="fr-FR" sz="1100">
                <a:solidFill>
                  <a:schemeClr val="tx1"/>
                </a:solidFill>
              </a:rPr>
              <a:t> </a:t>
            </a: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BEF3D641-4067-4AC9-BDDB-7854CEE0B171}"/>
              </a:ext>
            </a:extLst>
          </xdr:cNvPr>
          <xdr:cNvSpPr/>
        </xdr:nvSpPr>
        <xdr:spPr>
          <a:xfrm>
            <a:off x="10144124" y="3898526"/>
            <a:ext cx="2524125" cy="208990"/>
          </a:xfrm>
          <a:prstGeom prst="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fr-FR" sz="1100" b="1">
                <a:solidFill>
                  <a:schemeClr val="tx1"/>
                </a:solidFill>
              </a:rPr>
              <a:t>LES APPLICATIONS</a:t>
            </a:r>
          </a:p>
        </xdr:txBody>
      </xdr:sp>
      <xdr:sp macro="" textlink="">
        <xdr:nvSpPr>
          <xdr:cNvPr id="15" name="Rectangle 1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88F6F828-D2C4-4A57-A1CA-C73E82366AAD}"/>
              </a:ext>
            </a:extLst>
          </xdr:cNvPr>
          <xdr:cNvSpPr/>
        </xdr:nvSpPr>
        <xdr:spPr>
          <a:xfrm>
            <a:off x="12808325" y="4643719"/>
            <a:ext cx="2364443" cy="824752"/>
          </a:xfrm>
          <a:prstGeom prst="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r>
              <a:rPr lang="fr-FR" sz="1100" i="1" u="sng">
                <a:solidFill>
                  <a:srgbClr val="0070C0"/>
                </a:solidFill>
              </a:rPr>
              <a:t>Réservez votre application ou votre formation. Si l'une d'entre elles est</a:t>
            </a:r>
            <a:r>
              <a:rPr lang="fr-FR" sz="1100" i="1" u="sng" baseline="0">
                <a:solidFill>
                  <a:srgbClr val="0070C0"/>
                </a:solidFill>
              </a:rPr>
              <a:t> payante, cette réservation vous donnera droit à une remise de 30 % </a:t>
            </a:r>
            <a:r>
              <a:rPr lang="fr-FR" sz="1100" baseline="0">
                <a:solidFill>
                  <a:schemeClr val="tx1"/>
                </a:solidFill>
              </a:rPr>
              <a:t>►</a:t>
            </a:r>
            <a:endParaRPr lang="fr-FR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</a:spPr>
      <a:bodyPr vertOverflow="clip" horzOverflow="clip" rtlCol="0" anchor="t"/>
      <a:lstStyle>
        <a:defPPr algn="l">
          <a:defRPr sz="11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9F819-BFE6-4DB3-8616-229ECA44D245}">
  <sheetPr codeName="Feuil2"/>
  <dimension ref="A1"/>
  <sheetViews>
    <sheetView showGridLines="0" showRowColHeaders="0" topLeftCell="A4" zoomScaleNormal="100" workbookViewId="0"/>
  </sheetViews>
  <sheetFormatPr baseColWidth="10" defaultRowHeight="12.75" x14ac:dyDescent="0.2"/>
  <sheetData/>
  <sheetProtection algorithmName="SHA-512" hashValue="FafoR4WcjhLRHaPq9pOrDPGQv9kUAY15N0HtQAjx+PkkxiD3QR+y+M/fPbpvb0lyPcAGjNcOZKBU9OubuOANSg==" saltValue="sEIWVxD4EbSPbWFT+vT/W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XFC349"/>
  <sheetViews>
    <sheetView showGridLines="0" tabSelected="1" zoomScaleNormal="100" workbookViewId="0">
      <pane ySplit="13" topLeftCell="A14" activePane="bottomLeft" state="frozen"/>
      <selection pane="bottomLeft" activeCell="I11" sqref="I11:K11"/>
    </sheetView>
  </sheetViews>
  <sheetFormatPr baseColWidth="10" defaultColWidth="11.42578125" defaultRowHeight="12.75" x14ac:dyDescent="0.2"/>
  <cols>
    <col min="1" max="1" width="7" style="3" customWidth="1"/>
    <col min="2" max="2" width="2.140625" style="3" customWidth="1"/>
    <col min="3" max="3" width="8" style="1" customWidth="1"/>
    <col min="4" max="4" width="11.7109375" style="2" customWidth="1"/>
    <col min="5" max="5" width="13.85546875" style="3" customWidth="1"/>
    <col min="6" max="7" width="16.28515625" style="3" customWidth="1"/>
    <col min="8" max="8" width="17.28515625" style="2" customWidth="1"/>
    <col min="9" max="9" width="12.85546875" style="2" customWidth="1"/>
    <col min="10" max="10" width="1.5703125" style="2" customWidth="1"/>
    <col min="11" max="11" width="10.5703125" style="1" customWidth="1"/>
    <col min="12" max="12" width="11.28515625" style="2" customWidth="1"/>
    <col min="13" max="13" width="13.85546875" style="3" customWidth="1"/>
    <col min="14" max="15" width="16.28515625" style="3" customWidth="1"/>
    <col min="16" max="17" width="16.28515625" style="2" customWidth="1"/>
    <col min="18" max="18" width="3.28515625" style="3" customWidth="1"/>
    <col min="19" max="19" width="11.42578125" style="3" hidden="1" customWidth="1"/>
    <col min="20" max="20" width="11.140625" style="3" customWidth="1"/>
    <col min="21" max="16383" width="11.42578125" style="3" customWidth="1"/>
    <col min="16384" max="16384" width="10.5703125" style="3" hidden="1" customWidth="1"/>
  </cols>
  <sheetData>
    <row r="1" spans="2:18" x14ac:dyDescent="0.2">
      <c r="B1" s="16"/>
      <c r="C1" s="17"/>
      <c r="D1" s="10"/>
      <c r="E1" s="16"/>
      <c r="F1" s="18"/>
      <c r="G1" s="16"/>
      <c r="H1" s="10"/>
      <c r="I1" s="10"/>
      <c r="J1" s="10"/>
      <c r="K1" s="17"/>
      <c r="L1" s="10"/>
      <c r="M1" s="16"/>
      <c r="N1" s="18"/>
      <c r="O1" s="16"/>
      <c r="P1" s="10"/>
      <c r="Q1" s="10"/>
      <c r="R1" s="16"/>
    </row>
    <row r="2" spans="2:18" ht="61.5" customHeight="1" thickBot="1" x14ac:dyDescent="0.25">
      <c r="B2" s="16"/>
      <c r="C2" s="68" t="s">
        <v>23</v>
      </c>
      <c r="D2" s="69"/>
      <c r="E2" s="69"/>
      <c r="F2" s="69"/>
      <c r="G2" s="69"/>
      <c r="H2" s="69"/>
      <c r="I2" s="69"/>
      <c r="J2" s="20"/>
      <c r="K2" s="66" t="s">
        <v>33</v>
      </c>
      <c r="L2" s="67"/>
      <c r="M2" s="67"/>
      <c r="N2" s="67"/>
      <c r="O2" s="67"/>
      <c r="P2" s="67"/>
      <c r="Q2" s="67"/>
      <c r="R2" s="16"/>
    </row>
    <row r="3" spans="2:18" ht="39.75" customHeight="1" thickTop="1" thickBot="1" x14ac:dyDescent="0.25">
      <c r="B3" s="16"/>
      <c r="C3" s="86" t="s">
        <v>30</v>
      </c>
      <c r="D3" s="87"/>
      <c r="E3" s="87"/>
      <c r="F3" s="87"/>
      <c r="G3" s="63">
        <v>0.35</v>
      </c>
      <c r="H3" s="86" t="s">
        <v>32</v>
      </c>
      <c r="I3" s="87"/>
      <c r="J3" s="87"/>
      <c r="K3" s="87"/>
      <c r="L3" s="104"/>
      <c r="M3" s="105"/>
      <c r="N3" s="86" t="s">
        <v>16</v>
      </c>
      <c r="O3" s="87"/>
      <c r="P3" s="87"/>
      <c r="Q3" s="62" t="str">
        <f>IF($L$3="","",L3*G3)</f>
        <v/>
      </c>
      <c r="R3" s="16"/>
    </row>
    <row r="4" spans="2:18" ht="33.75" customHeight="1" thickTop="1" thickBot="1" x14ac:dyDescent="0.25">
      <c r="B4" s="16"/>
      <c r="C4" s="99" t="s">
        <v>25</v>
      </c>
      <c r="D4" s="100"/>
      <c r="E4" s="100"/>
      <c r="F4" s="100"/>
      <c r="G4" s="100"/>
      <c r="H4" s="101"/>
      <c r="I4" s="101"/>
      <c r="J4" s="45"/>
      <c r="K4" s="102" t="s">
        <v>26</v>
      </c>
      <c r="L4" s="103"/>
      <c r="M4" s="103"/>
      <c r="N4" s="103"/>
      <c r="O4" s="103"/>
      <c r="P4" s="103"/>
      <c r="Q4" s="103"/>
      <c r="R4" s="16"/>
    </row>
    <row r="5" spans="2:18" ht="33" customHeight="1" thickTop="1" thickBot="1" x14ac:dyDescent="0.25">
      <c r="B5" s="16"/>
      <c r="C5" s="88" t="s">
        <v>19</v>
      </c>
      <c r="D5" s="89"/>
      <c r="E5" s="53" t="s">
        <v>8</v>
      </c>
      <c r="F5" s="54" t="s">
        <v>0</v>
      </c>
      <c r="G5" s="55" t="s">
        <v>15</v>
      </c>
      <c r="H5" s="55" t="s">
        <v>14</v>
      </c>
      <c r="I5" s="56" t="s">
        <v>24</v>
      </c>
      <c r="J5" s="11"/>
      <c r="K5" s="91" t="s">
        <v>18</v>
      </c>
      <c r="L5" s="92"/>
      <c r="M5" s="57" t="s">
        <v>8</v>
      </c>
      <c r="N5" s="58" t="s">
        <v>0</v>
      </c>
      <c r="O5" s="58" t="s">
        <v>28</v>
      </c>
      <c r="P5" s="58" t="s">
        <v>27</v>
      </c>
      <c r="Q5" s="59" t="s">
        <v>24</v>
      </c>
      <c r="R5" s="16"/>
    </row>
    <row r="6" spans="2:18" ht="31.5" customHeight="1" thickTop="1" thickBot="1" x14ac:dyDescent="0.25">
      <c r="B6" s="16"/>
      <c r="C6" s="97"/>
      <c r="D6" s="98"/>
      <c r="E6" s="60"/>
      <c r="F6" s="49"/>
      <c r="G6" s="50"/>
      <c r="H6" s="43" t="str">
        <f>IF(Début_échéance="","",EDATE(Début_échéance-1,Durée))</f>
        <v/>
      </c>
      <c r="I6" s="64" t="str">
        <f>IF(OR($E$6="",Montant="",Taux_Annuel=""),"",(E14+F14))</f>
        <v/>
      </c>
      <c r="J6" s="44"/>
      <c r="K6" s="93"/>
      <c r="L6" s="94"/>
      <c r="M6" s="61"/>
      <c r="N6" s="51"/>
      <c r="O6" s="52"/>
      <c r="P6" s="48" t="str">
        <f>IF(OR($O$6="",$K$6=""),"",EDATE($O$6-1,$M$6))</f>
        <v/>
      </c>
      <c r="Q6" s="65" t="str">
        <f>IF(OR($M$14="",$N$14=""),"",M14+N14)</f>
        <v/>
      </c>
      <c r="R6" s="19"/>
    </row>
    <row r="7" spans="2:18" ht="18" customHeight="1" thickTop="1" x14ac:dyDescent="0.2">
      <c r="B7" s="16"/>
      <c r="C7" s="109" t="s">
        <v>20</v>
      </c>
      <c r="D7" s="110"/>
      <c r="E7" s="110"/>
      <c r="F7" s="110"/>
      <c r="G7" s="111" t="str">
        <f>IF(OR(Durée="",Montant=""),"",SUM(E14:E258))</f>
        <v/>
      </c>
      <c r="H7" s="70" t="s">
        <v>22</v>
      </c>
      <c r="I7" s="71"/>
      <c r="J7" s="71"/>
      <c r="K7" s="71"/>
      <c r="L7" s="72"/>
      <c r="M7" s="79" t="str">
        <f>IF($G$7="","",
IF(Q7="",G7,(Q7+G7)))</f>
        <v/>
      </c>
      <c r="N7" s="82" t="s">
        <v>21</v>
      </c>
      <c r="O7" s="83"/>
      <c r="P7" s="83"/>
      <c r="Q7" s="107" t="str">
        <f>IF($M$14="","",SUM(M14:M270))</f>
        <v/>
      </c>
      <c r="R7" s="19"/>
    </row>
    <row r="8" spans="2:18" ht="13.5" hidden="1" customHeight="1" thickBot="1" x14ac:dyDescent="0.25">
      <c r="B8" s="16"/>
      <c r="C8" s="109"/>
      <c r="D8" s="110"/>
      <c r="E8" s="110"/>
      <c r="F8" s="110"/>
      <c r="G8" s="111"/>
      <c r="H8" s="73"/>
      <c r="I8" s="74"/>
      <c r="J8" s="74"/>
      <c r="K8" s="74"/>
      <c r="L8" s="75"/>
      <c r="M8" s="80"/>
      <c r="N8" s="82"/>
      <c r="O8" s="83"/>
      <c r="P8" s="83"/>
      <c r="Q8" s="107"/>
      <c r="R8" s="19"/>
    </row>
    <row r="9" spans="2:18" ht="13.5" thickBot="1" x14ac:dyDescent="0.25">
      <c r="B9" s="16"/>
      <c r="C9" s="109"/>
      <c r="D9" s="110"/>
      <c r="E9" s="110"/>
      <c r="F9" s="110"/>
      <c r="G9" s="111"/>
      <c r="H9" s="76"/>
      <c r="I9" s="77"/>
      <c r="J9" s="77"/>
      <c r="K9" s="77"/>
      <c r="L9" s="78"/>
      <c r="M9" s="81"/>
      <c r="N9" s="84"/>
      <c r="O9" s="85"/>
      <c r="P9" s="85"/>
      <c r="Q9" s="108"/>
      <c r="R9" s="19"/>
    </row>
    <row r="10" spans="2:18" ht="20.25" customHeight="1" thickBot="1" x14ac:dyDescent="0.25">
      <c r="B10" s="16"/>
      <c r="C10" s="95" t="str">
        <f>IF($O$6="","","Vous rembourserez jusqu'en " &amp; TEXT(LARGE(D:D,1),"mmmm aaaa") &amp; " la somme de " &amp; ROUNDUP($Q$6,2) &amp; " Euros par mois")</f>
        <v/>
      </c>
      <c r="D10" s="95"/>
      <c r="E10" s="95"/>
      <c r="F10" s="95"/>
      <c r="G10" s="95"/>
      <c r="H10" s="95"/>
      <c r="I10" s="96"/>
      <c r="J10" s="12"/>
      <c r="K10" s="112" t="str">
        <f>IF($O$6="","","Vous rembourserez jusqu'en " &amp; TEXT(LARGE(L:L,1),"mmmm aaaa") &amp; " la somme de " &amp; ROUNDUP($Q$6,2) &amp; " Euros par mois")</f>
        <v/>
      </c>
      <c r="L10" s="112"/>
      <c r="M10" s="112"/>
      <c r="N10" s="112"/>
      <c r="O10" s="112"/>
      <c r="P10" s="112"/>
      <c r="Q10" s="112"/>
      <c r="R10" s="16"/>
    </row>
    <row r="11" spans="2:18" ht="42.75" customHeight="1" thickTop="1" thickBot="1" x14ac:dyDescent="0.25">
      <c r="B11" s="16"/>
      <c r="C11" s="106" t="s">
        <v>17</v>
      </c>
      <c r="D11" s="106"/>
      <c r="E11" s="106"/>
      <c r="F11" s="106"/>
      <c r="G11" s="106"/>
      <c r="H11" s="106"/>
      <c r="I11" s="113" t="str">
        <f>IF($Q$6="",$I$6,
IF(I6="","",$I$6+$Q$6))</f>
        <v/>
      </c>
      <c r="J11" s="114"/>
      <c r="K11" s="115"/>
      <c r="L11" s="90" t="str">
        <f>IF(OR($Q$3="",$I$11=""),"◄ Il manque un ou plusieurs éléments pour comparer 
votre taux d'endettement avec vos mensualités.",
IF($I$11="","",IF(Q3&lt;I11,"◄ Vos échéances dépassent vos possibilités de remboursement.",
IF(Q3&gt;I11,"◄ Vos échéances sont en accord avec vos possibilités de remboursement.",
))))</f>
        <v>◄ Il manque un ou plusieurs éléments pour comparer 
votre taux d'endettement avec vos mensualités.</v>
      </c>
      <c r="M11" s="90"/>
      <c r="N11" s="90"/>
      <c r="O11" s="90"/>
      <c r="P11" s="90"/>
      <c r="Q11" s="90"/>
      <c r="R11" s="16"/>
    </row>
    <row r="12" spans="2:18" ht="26.25" customHeight="1" thickTop="1" x14ac:dyDescent="0.2">
      <c r="B12" s="16"/>
      <c r="C12" s="32" t="s">
        <v>1</v>
      </c>
      <c r="D12" s="33" t="s">
        <v>4</v>
      </c>
      <c r="E12" s="34" t="s">
        <v>12</v>
      </c>
      <c r="F12" s="35" t="s">
        <v>5</v>
      </c>
      <c r="G12" s="36" t="s">
        <v>6</v>
      </c>
      <c r="H12" s="36" t="s">
        <v>7</v>
      </c>
      <c r="I12" s="116" t="s">
        <v>29</v>
      </c>
      <c r="J12" s="13"/>
      <c r="K12" s="21" t="s">
        <v>1</v>
      </c>
      <c r="L12" s="22" t="s">
        <v>4</v>
      </c>
      <c r="M12" s="23" t="s">
        <v>12</v>
      </c>
      <c r="N12" s="24" t="s">
        <v>5</v>
      </c>
      <c r="O12" s="25" t="s">
        <v>6</v>
      </c>
      <c r="P12" s="25" t="s">
        <v>7</v>
      </c>
      <c r="Q12" s="118" t="s">
        <v>31</v>
      </c>
      <c r="R12" s="16"/>
    </row>
    <row r="13" spans="2:18" ht="13.5" thickBot="1" x14ac:dyDescent="0.25">
      <c r="B13" s="16"/>
      <c r="C13" s="37" t="s">
        <v>2</v>
      </c>
      <c r="D13" s="38" t="s">
        <v>3</v>
      </c>
      <c r="E13" s="39" t="s">
        <v>13</v>
      </c>
      <c r="F13" s="40" t="s">
        <v>9</v>
      </c>
      <c r="G13" s="41" t="s">
        <v>10</v>
      </c>
      <c r="H13" s="42" t="s">
        <v>11</v>
      </c>
      <c r="I13" s="117"/>
      <c r="J13" s="13"/>
      <c r="K13" s="26" t="s">
        <v>2</v>
      </c>
      <c r="L13" s="27" t="s">
        <v>3</v>
      </c>
      <c r="M13" s="28" t="s">
        <v>13</v>
      </c>
      <c r="N13" s="29" t="s">
        <v>9</v>
      </c>
      <c r="O13" s="30" t="s">
        <v>10</v>
      </c>
      <c r="P13" s="31" t="s">
        <v>11</v>
      </c>
      <c r="Q13" s="118"/>
      <c r="R13" s="16"/>
    </row>
    <row r="14" spans="2:18" ht="13.5" thickTop="1" x14ac:dyDescent="0.2">
      <c r="B14" s="16"/>
      <c r="C14" s="5" t="str">
        <f>IF(Durée="","",1)</f>
        <v/>
      </c>
      <c r="D14" s="6" t="str">
        <f>IF(Début_échéance="","",$G$6)</f>
        <v/>
      </c>
      <c r="E14" s="7" t="str">
        <f>IF(OR(Montant="",$E$6="",$C14="",Taux_Annuel=""),"",ABS(IPMT(Taux_Annuel/12,$C14,Durée,Montant)))</f>
        <v/>
      </c>
      <c r="F14" s="7" t="str">
        <f>IF(OR(Montant="",$E$6="",Taux_Annuel=""),"",ABS(PPMT(Taux_Annuel/12,$C14,Durée,Montant)))</f>
        <v/>
      </c>
      <c r="G14" s="8" t="str">
        <f>E14</f>
        <v/>
      </c>
      <c r="H14" s="7" t="str">
        <f>F14</f>
        <v/>
      </c>
      <c r="I14" s="7" t="str">
        <f t="shared" ref="I14:I77" si="0">IF(OR(Montant="",$E$6="",$C14="",Taux_Annuel=""),"",Montant-F14)</f>
        <v/>
      </c>
      <c r="J14" s="14"/>
      <c r="K14" s="5" t="str">
        <f>IF(OR($K$6="",$M$6="",$N$6="",$O$6=""),"",1)</f>
        <v/>
      </c>
      <c r="L14" s="47" t="str">
        <f>IF(OR($M$6="",$O$6=""),"",$O$6)</f>
        <v/>
      </c>
      <c r="M14" s="7" t="str">
        <f>IF(OR($K$6="",$M$6="",$N$6="",$K14=""),"",ABS(IPMT($N$6/12,$K14,$M$6,$K$6)))</f>
        <v/>
      </c>
      <c r="N14" s="7" t="str">
        <f>IF(OR($K$6="",$M$6="",$N$6="",$K14=""),"",ABS(PPMT($N$6/12,$K14,$M$6,$K$6)))</f>
        <v/>
      </c>
      <c r="O14" s="8" t="str">
        <f>M14</f>
        <v/>
      </c>
      <c r="P14" s="7" t="str">
        <f>N14</f>
        <v/>
      </c>
      <c r="Q14" s="7" t="str">
        <f>IF(OR($K$6="",$M$6="",$K14=""),"",$K$6-$N14)</f>
        <v/>
      </c>
      <c r="R14" s="4"/>
    </row>
    <row r="15" spans="2:18" x14ac:dyDescent="0.2">
      <c r="B15" s="4"/>
      <c r="C15" s="5" t="str">
        <f>IF(Durée&gt;C14,C14+1,"")</f>
        <v/>
      </c>
      <c r="D15" s="6" t="str">
        <f t="shared" ref="D15:D78" si="1">IF(OR(Montant="",$E$6="",Début_échéance="",Taux_Annuel="",C15=""),"",DATE(YEAR(D14)-1900,MONTH(D14)+1,1))</f>
        <v/>
      </c>
      <c r="E15" s="7" t="str">
        <f t="shared" ref="E15:E78" si="2">IF(OR(Montant="",$E$6="",$C15="",Taux_Annuel="",$C15=""),"",ABS(IPMT(Taux_Annuel/12,$C15,Durée,Montant)))</f>
        <v/>
      </c>
      <c r="F15" s="7" t="str">
        <f t="shared" ref="F15:F78" si="3">IF(OR(Montant="",$E$6="",Taux_Annuel="",$C15=""),"",ABS(PPMT(Taux_Annuel/12,$C15,Durée,Montant)))</f>
        <v/>
      </c>
      <c r="G15" s="8" t="str">
        <f t="shared" ref="G15:G78" si="4">E15</f>
        <v/>
      </c>
      <c r="H15" s="7" t="str">
        <f t="shared" ref="H15:H78" si="5">F15</f>
        <v/>
      </c>
      <c r="I15" s="7" t="str">
        <f t="shared" si="0"/>
        <v/>
      </c>
      <c r="J15" s="14"/>
      <c r="K15" s="5" t="str">
        <f>IF($M$6="","",IF($M$6&gt;K14,K14+1,""))</f>
        <v/>
      </c>
      <c r="L15" s="47" t="str">
        <f>IF(OR($K$6="",$M$6="",$N$6="",$O$6=""),"",IF(K15&lt;&gt;"",DATE(YEAR(L14)-1900,MONTH(L14)+1,1),""))</f>
        <v/>
      </c>
      <c r="M15" s="7" t="str">
        <f>IF(OR($K$6="",$M$6="",$N$6="",$K15=""),"",ABS(IPMT($N$6/12,$K15,$M$6,$K$6)))</f>
        <v/>
      </c>
      <c r="N15" s="7" t="str">
        <f>IF(OR($K$6="",$M$6="",$N$6="",$K15=""),"",ABS(PPMT($N$6/12,$K15,$M$6,$K$6)))</f>
        <v/>
      </c>
      <c r="O15" s="8" t="str">
        <f>IF(M15="","",M14+M15)</f>
        <v/>
      </c>
      <c r="P15" s="7" t="str">
        <f>IF(N15="","",N14+N15)</f>
        <v/>
      </c>
      <c r="Q15" s="7" t="str">
        <f>IF(OR($K$6="",N15=""),"",$K$6-$N15)</f>
        <v/>
      </c>
      <c r="R15" s="4"/>
    </row>
    <row r="16" spans="2:18" x14ac:dyDescent="0.2">
      <c r="B16" s="4"/>
      <c r="C16" s="5" t="str">
        <f t="shared" ref="C16:C79" si="6">IF(Durée&gt;C15,C15+1,"")</f>
        <v/>
      </c>
      <c r="D16" s="6" t="str">
        <f t="shared" si="1"/>
        <v/>
      </c>
      <c r="E16" s="7" t="str">
        <f t="shared" si="2"/>
        <v/>
      </c>
      <c r="F16" s="7" t="str">
        <f t="shared" si="3"/>
        <v/>
      </c>
      <c r="G16" s="8" t="str">
        <f t="shared" si="4"/>
        <v/>
      </c>
      <c r="H16" s="7" t="str">
        <f t="shared" si="5"/>
        <v/>
      </c>
      <c r="I16" s="7" t="str">
        <f t="shared" si="0"/>
        <v/>
      </c>
      <c r="J16" s="14"/>
      <c r="K16" s="5" t="str">
        <f t="shared" ref="K16:K79" si="7">IF($M$6="","",IF($M$6&gt;K15,K15+1,""))</f>
        <v/>
      </c>
      <c r="L16" s="47" t="str">
        <f t="shared" ref="L16:L79" si="8">IF(OR($K$6="",$M$6="",$N$6="",$O$6=""),"",IF(K16&lt;&gt;"",DATE(YEAR(L15)-1900,MONTH(L15)+1,1),""))</f>
        <v/>
      </c>
      <c r="M16" s="7" t="str">
        <f t="shared" ref="M16:M79" si="9">IF(OR($K$6="",$M$6="",$N$6="",$K16=""),"",ABS(IPMT($N$6/12,$K16,$M$6,$K$6)))</f>
        <v/>
      </c>
      <c r="N16" s="7" t="str">
        <f t="shared" ref="N16:N79" si="10">IF(OR($K$6="",$M$6="",$N$6="",$K16=""),"",ABS(PPMT($N$6/12,$K16,$M$6,$K$6)))</f>
        <v/>
      </c>
      <c r="O16" s="8" t="str">
        <f t="shared" ref="O16:O23" si="11">IF(M16="","",M15+M16)</f>
        <v/>
      </c>
      <c r="P16" s="7" t="str">
        <f t="shared" ref="P16:P23" si="12">IF(N16="","",N15+N16)</f>
        <v/>
      </c>
      <c r="Q16" s="7" t="str">
        <f t="shared" ref="Q16:Q79" si="13">IF(OR($K$6="",N16=""),"",$K$6-$N16)</f>
        <v/>
      </c>
      <c r="R16" s="4"/>
    </row>
    <row r="17" spans="2:18" x14ac:dyDescent="0.2">
      <c r="B17" s="4"/>
      <c r="C17" s="5" t="str">
        <f t="shared" si="6"/>
        <v/>
      </c>
      <c r="D17" s="6" t="str">
        <f t="shared" si="1"/>
        <v/>
      </c>
      <c r="E17" s="7" t="str">
        <f t="shared" si="2"/>
        <v/>
      </c>
      <c r="F17" s="7" t="str">
        <f t="shared" si="3"/>
        <v/>
      </c>
      <c r="G17" s="8" t="str">
        <f t="shared" si="4"/>
        <v/>
      </c>
      <c r="H17" s="7" t="str">
        <f t="shared" si="5"/>
        <v/>
      </c>
      <c r="I17" s="7" t="str">
        <f t="shared" si="0"/>
        <v/>
      </c>
      <c r="J17" s="14"/>
      <c r="K17" s="5" t="str">
        <f t="shared" si="7"/>
        <v/>
      </c>
      <c r="L17" s="47" t="str">
        <f t="shared" si="8"/>
        <v/>
      </c>
      <c r="M17" s="7" t="str">
        <f t="shared" si="9"/>
        <v/>
      </c>
      <c r="N17" s="7" t="str">
        <f t="shared" si="10"/>
        <v/>
      </c>
      <c r="O17" s="8" t="str">
        <f t="shared" si="11"/>
        <v/>
      </c>
      <c r="P17" s="7" t="str">
        <f t="shared" si="12"/>
        <v/>
      </c>
      <c r="Q17" s="7" t="str">
        <f t="shared" si="13"/>
        <v/>
      </c>
      <c r="R17" s="4"/>
    </row>
    <row r="18" spans="2:18" x14ac:dyDescent="0.2">
      <c r="B18" s="4"/>
      <c r="C18" s="5" t="str">
        <f t="shared" si="6"/>
        <v/>
      </c>
      <c r="D18" s="6" t="str">
        <f t="shared" si="1"/>
        <v/>
      </c>
      <c r="E18" s="7" t="str">
        <f t="shared" si="2"/>
        <v/>
      </c>
      <c r="F18" s="7" t="str">
        <f t="shared" si="3"/>
        <v/>
      </c>
      <c r="G18" s="8" t="str">
        <f t="shared" si="4"/>
        <v/>
      </c>
      <c r="H18" s="7" t="str">
        <f t="shared" si="5"/>
        <v/>
      </c>
      <c r="I18" s="7" t="str">
        <f t="shared" si="0"/>
        <v/>
      </c>
      <c r="J18" s="14"/>
      <c r="K18" s="5" t="str">
        <f t="shared" si="7"/>
        <v/>
      </c>
      <c r="L18" s="47" t="str">
        <f t="shared" si="8"/>
        <v/>
      </c>
      <c r="M18" s="7" t="str">
        <f t="shared" si="9"/>
        <v/>
      </c>
      <c r="N18" s="7" t="str">
        <f t="shared" si="10"/>
        <v/>
      </c>
      <c r="O18" s="8" t="str">
        <f t="shared" si="11"/>
        <v/>
      </c>
      <c r="P18" s="7" t="str">
        <f t="shared" si="12"/>
        <v/>
      </c>
      <c r="Q18" s="7" t="str">
        <f t="shared" si="13"/>
        <v/>
      </c>
      <c r="R18" s="4"/>
    </row>
    <row r="19" spans="2:18" x14ac:dyDescent="0.2">
      <c r="B19" s="4"/>
      <c r="C19" s="5" t="str">
        <f t="shared" si="6"/>
        <v/>
      </c>
      <c r="D19" s="6" t="str">
        <f t="shared" si="1"/>
        <v/>
      </c>
      <c r="E19" s="7" t="str">
        <f t="shared" si="2"/>
        <v/>
      </c>
      <c r="F19" s="7" t="str">
        <f t="shared" si="3"/>
        <v/>
      </c>
      <c r="G19" s="8" t="str">
        <f t="shared" si="4"/>
        <v/>
      </c>
      <c r="H19" s="7" t="str">
        <f t="shared" si="5"/>
        <v/>
      </c>
      <c r="I19" s="7" t="str">
        <f t="shared" si="0"/>
        <v/>
      </c>
      <c r="J19" s="14"/>
      <c r="K19" s="5" t="str">
        <f t="shared" si="7"/>
        <v/>
      </c>
      <c r="L19" s="47" t="str">
        <f t="shared" si="8"/>
        <v/>
      </c>
      <c r="M19" s="7" t="str">
        <f t="shared" si="9"/>
        <v/>
      </c>
      <c r="N19" s="7" t="str">
        <f t="shared" si="10"/>
        <v/>
      </c>
      <c r="O19" s="8" t="str">
        <f t="shared" si="11"/>
        <v/>
      </c>
      <c r="P19" s="7" t="str">
        <f t="shared" si="12"/>
        <v/>
      </c>
      <c r="Q19" s="7" t="str">
        <f t="shared" si="13"/>
        <v/>
      </c>
      <c r="R19" s="4"/>
    </row>
    <row r="20" spans="2:18" x14ac:dyDescent="0.2">
      <c r="B20" s="4"/>
      <c r="C20" s="5" t="str">
        <f t="shared" si="6"/>
        <v/>
      </c>
      <c r="D20" s="6" t="str">
        <f t="shared" si="1"/>
        <v/>
      </c>
      <c r="E20" s="7" t="str">
        <f t="shared" si="2"/>
        <v/>
      </c>
      <c r="F20" s="7" t="str">
        <f t="shared" si="3"/>
        <v/>
      </c>
      <c r="G20" s="8" t="str">
        <f t="shared" si="4"/>
        <v/>
      </c>
      <c r="H20" s="7" t="str">
        <f t="shared" si="5"/>
        <v/>
      </c>
      <c r="I20" s="7" t="str">
        <f t="shared" si="0"/>
        <v/>
      </c>
      <c r="J20" s="14"/>
      <c r="K20" s="5" t="str">
        <f t="shared" si="7"/>
        <v/>
      </c>
      <c r="L20" s="47" t="str">
        <f t="shared" si="8"/>
        <v/>
      </c>
      <c r="M20" s="7" t="str">
        <f t="shared" si="9"/>
        <v/>
      </c>
      <c r="N20" s="7" t="str">
        <f t="shared" si="10"/>
        <v/>
      </c>
      <c r="O20" s="8" t="str">
        <f t="shared" si="11"/>
        <v/>
      </c>
      <c r="P20" s="7" t="str">
        <f t="shared" si="12"/>
        <v/>
      </c>
      <c r="Q20" s="7" t="str">
        <f t="shared" si="13"/>
        <v/>
      </c>
      <c r="R20" s="4"/>
    </row>
    <row r="21" spans="2:18" x14ac:dyDescent="0.2">
      <c r="B21" s="4"/>
      <c r="C21" s="5" t="str">
        <f t="shared" si="6"/>
        <v/>
      </c>
      <c r="D21" s="6" t="str">
        <f t="shared" si="1"/>
        <v/>
      </c>
      <c r="E21" s="7" t="str">
        <f t="shared" si="2"/>
        <v/>
      </c>
      <c r="F21" s="7" t="str">
        <f t="shared" si="3"/>
        <v/>
      </c>
      <c r="G21" s="8" t="str">
        <f t="shared" si="4"/>
        <v/>
      </c>
      <c r="H21" s="7" t="str">
        <f t="shared" si="5"/>
        <v/>
      </c>
      <c r="I21" s="7" t="str">
        <f t="shared" si="0"/>
        <v/>
      </c>
      <c r="J21" s="14"/>
      <c r="K21" s="5" t="str">
        <f t="shared" si="7"/>
        <v/>
      </c>
      <c r="L21" s="47" t="str">
        <f t="shared" si="8"/>
        <v/>
      </c>
      <c r="M21" s="7" t="str">
        <f t="shared" si="9"/>
        <v/>
      </c>
      <c r="N21" s="7" t="str">
        <f t="shared" si="10"/>
        <v/>
      </c>
      <c r="O21" s="8" t="str">
        <f t="shared" si="11"/>
        <v/>
      </c>
      <c r="P21" s="7" t="str">
        <f t="shared" si="12"/>
        <v/>
      </c>
      <c r="Q21" s="7" t="str">
        <f t="shared" si="13"/>
        <v/>
      </c>
      <c r="R21" s="4"/>
    </row>
    <row r="22" spans="2:18" x14ac:dyDescent="0.2">
      <c r="B22" s="4"/>
      <c r="C22" s="5" t="str">
        <f t="shared" si="6"/>
        <v/>
      </c>
      <c r="D22" s="6" t="str">
        <f t="shared" si="1"/>
        <v/>
      </c>
      <c r="E22" s="7" t="str">
        <f t="shared" si="2"/>
        <v/>
      </c>
      <c r="F22" s="7" t="str">
        <f t="shared" si="3"/>
        <v/>
      </c>
      <c r="G22" s="8" t="str">
        <f t="shared" si="4"/>
        <v/>
      </c>
      <c r="H22" s="7" t="str">
        <f t="shared" si="5"/>
        <v/>
      </c>
      <c r="I22" s="7" t="str">
        <f t="shared" si="0"/>
        <v/>
      </c>
      <c r="J22" s="14"/>
      <c r="K22" s="5" t="str">
        <f t="shared" si="7"/>
        <v/>
      </c>
      <c r="L22" s="47" t="str">
        <f t="shared" si="8"/>
        <v/>
      </c>
      <c r="M22" s="7" t="str">
        <f t="shared" si="9"/>
        <v/>
      </c>
      <c r="N22" s="7" t="str">
        <f t="shared" si="10"/>
        <v/>
      </c>
      <c r="O22" s="8" t="str">
        <f t="shared" si="11"/>
        <v/>
      </c>
      <c r="P22" s="7" t="str">
        <f t="shared" si="12"/>
        <v/>
      </c>
      <c r="Q22" s="7" t="str">
        <f t="shared" si="13"/>
        <v/>
      </c>
      <c r="R22" s="4"/>
    </row>
    <row r="23" spans="2:18" x14ac:dyDescent="0.2">
      <c r="B23" s="4"/>
      <c r="C23" s="5" t="str">
        <f t="shared" si="6"/>
        <v/>
      </c>
      <c r="D23" s="6" t="str">
        <f t="shared" si="1"/>
        <v/>
      </c>
      <c r="E23" s="7" t="str">
        <f t="shared" si="2"/>
        <v/>
      </c>
      <c r="F23" s="7" t="str">
        <f t="shared" si="3"/>
        <v/>
      </c>
      <c r="G23" s="8" t="str">
        <f t="shared" si="4"/>
        <v/>
      </c>
      <c r="H23" s="7" t="str">
        <f t="shared" si="5"/>
        <v/>
      </c>
      <c r="I23" s="7" t="str">
        <f t="shared" si="0"/>
        <v/>
      </c>
      <c r="J23" s="14"/>
      <c r="K23" s="5" t="str">
        <f t="shared" si="7"/>
        <v/>
      </c>
      <c r="L23" s="47" t="str">
        <f t="shared" si="8"/>
        <v/>
      </c>
      <c r="M23" s="7" t="str">
        <f t="shared" si="9"/>
        <v/>
      </c>
      <c r="N23" s="7" t="str">
        <f t="shared" si="10"/>
        <v/>
      </c>
      <c r="O23" s="8" t="str">
        <f t="shared" si="11"/>
        <v/>
      </c>
      <c r="P23" s="7" t="str">
        <f t="shared" si="12"/>
        <v/>
      </c>
      <c r="Q23" s="7" t="str">
        <f t="shared" si="13"/>
        <v/>
      </c>
      <c r="R23" s="4"/>
    </row>
    <row r="24" spans="2:18" x14ac:dyDescent="0.2">
      <c r="B24" s="4"/>
      <c r="C24" s="5" t="str">
        <f t="shared" si="6"/>
        <v/>
      </c>
      <c r="D24" s="6" t="str">
        <f t="shared" si="1"/>
        <v/>
      </c>
      <c r="E24" s="7" t="str">
        <f t="shared" si="2"/>
        <v/>
      </c>
      <c r="F24" s="7" t="str">
        <f t="shared" si="3"/>
        <v/>
      </c>
      <c r="G24" s="8" t="str">
        <f t="shared" si="4"/>
        <v/>
      </c>
      <c r="H24" s="7" t="str">
        <f t="shared" si="5"/>
        <v/>
      </c>
      <c r="I24" s="7" t="str">
        <f t="shared" si="0"/>
        <v/>
      </c>
      <c r="J24" s="14"/>
      <c r="K24" s="5" t="str">
        <f t="shared" si="7"/>
        <v/>
      </c>
      <c r="L24" s="47" t="str">
        <f t="shared" si="8"/>
        <v/>
      </c>
      <c r="M24" s="7" t="str">
        <f t="shared" si="9"/>
        <v/>
      </c>
      <c r="N24" s="7" t="str">
        <f t="shared" si="10"/>
        <v/>
      </c>
      <c r="O24" s="8" t="str">
        <f t="shared" ref="O24:O87" si="14">IF(M24="","",M23+M24)</f>
        <v/>
      </c>
      <c r="P24" s="7" t="str">
        <f t="shared" ref="P24:P87" si="15">IF(N24="","",N23+N24)</f>
        <v/>
      </c>
      <c r="Q24" s="7" t="str">
        <f t="shared" si="13"/>
        <v/>
      </c>
      <c r="R24" s="4"/>
    </row>
    <row r="25" spans="2:18" x14ac:dyDescent="0.2">
      <c r="B25" s="4"/>
      <c r="C25" s="5" t="str">
        <f t="shared" si="6"/>
        <v/>
      </c>
      <c r="D25" s="6" t="str">
        <f t="shared" si="1"/>
        <v/>
      </c>
      <c r="E25" s="7" t="str">
        <f t="shared" si="2"/>
        <v/>
      </c>
      <c r="F25" s="7" t="str">
        <f t="shared" si="3"/>
        <v/>
      </c>
      <c r="G25" s="8" t="str">
        <f t="shared" si="4"/>
        <v/>
      </c>
      <c r="H25" s="7" t="str">
        <f t="shared" si="5"/>
        <v/>
      </c>
      <c r="I25" s="7" t="str">
        <f t="shared" si="0"/>
        <v/>
      </c>
      <c r="J25" s="14"/>
      <c r="K25" s="5" t="str">
        <f t="shared" si="7"/>
        <v/>
      </c>
      <c r="L25" s="47" t="str">
        <f t="shared" si="8"/>
        <v/>
      </c>
      <c r="M25" s="7" t="str">
        <f t="shared" si="9"/>
        <v/>
      </c>
      <c r="N25" s="7" t="str">
        <f t="shared" si="10"/>
        <v/>
      </c>
      <c r="O25" s="8" t="str">
        <f t="shared" si="14"/>
        <v/>
      </c>
      <c r="P25" s="7" t="str">
        <f t="shared" si="15"/>
        <v/>
      </c>
      <c r="Q25" s="7" t="str">
        <f t="shared" si="13"/>
        <v/>
      </c>
      <c r="R25" s="4"/>
    </row>
    <row r="26" spans="2:18" x14ac:dyDescent="0.2">
      <c r="B26" s="4"/>
      <c r="C26" s="5" t="str">
        <f t="shared" si="6"/>
        <v/>
      </c>
      <c r="D26" s="6" t="str">
        <f t="shared" si="1"/>
        <v/>
      </c>
      <c r="E26" s="7" t="str">
        <f t="shared" si="2"/>
        <v/>
      </c>
      <c r="F26" s="7" t="str">
        <f t="shared" si="3"/>
        <v/>
      </c>
      <c r="G26" s="8" t="str">
        <f t="shared" si="4"/>
        <v/>
      </c>
      <c r="H26" s="7" t="str">
        <f t="shared" si="5"/>
        <v/>
      </c>
      <c r="I26" s="7" t="str">
        <f t="shared" si="0"/>
        <v/>
      </c>
      <c r="J26" s="14"/>
      <c r="K26" s="5" t="str">
        <f t="shared" si="7"/>
        <v/>
      </c>
      <c r="L26" s="47" t="str">
        <f t="shared" si="8"/>
        <v/>
      </c>
      <c r="M26" s="7" t="str">
        <f t="shared" si="9"/>
        <v/>
      </c>
      <c r="N26" s="7" t="str">
        <f t="shared" si="10"/>
        <v/>
      </c>
      <c r="O26" s="8" t="str">
        <f t="shared" si="14"/>
        <v/>
      </c>
      <c r="P26" s="7" t="str">
        <f t="shared" si="15"/>
        <v/>
      </c>
      <c r="Q26" s="7" t="str">
        <f t="shared" si="13"/>
        <v/>
      </c>
      <c r="R26" s="4"/>
    </row>
    <row r="27" spans="2:18" x14ac:dyDescent="0.2">
      <c r="B27" s="4"/>
      <c r="C27" s="5" t="str">
        <f t="shared" si="6"/>
        <v/>
      </c>
      <c r="D27" s="6" t="str">
        <f t="shared" si="1"/>
        <v/>
      </c>
      <c r="E27" s="7" t="str">
        <f t="shared" si="2"/>
        <v/>
      </c>
      <c r="F27" s="7" t="str">
        <f t="shared" si="3"/>
        <v/>
      </c>
      <c r="G27" s="8" t="str">
        <f t="shared" si="4"/>
        <v/>
      </c>
      <c r="H27" s="7" t="str">
        <f t="shared" si="5"/>
        <v/>
      </c>
      <c r="I27" s="7" t="str">
        <f t="shared" si="0"/>
        <v/>
      </c>
      <c r="J27" s="14"/>
      <c r="K27" s="5" t="str">
        <f t="shared" si="7"/>
        <v/>
      </c>
      <c r="L27" s="47" t="str">
        <f t="shared" si="8"/>
        <v/>
      </c>
      <c r="M27" s="7" t="str">
        <f t="shared" si="9"/>
        <v/>
      </c>
      <c r="N27" s="7" t="str">
        <f t="shared" si="10"/>
        <v/>
      </c>
      <c r="O27" s="8" t="str">
        <f t="shared" si="14"/>
        <v/>
      </c>
      <c r="P27" s="7" t="str">
        <f t="shared" si="15"/>
        <v/>
      </c>
      <c r="Q27" s="7" t="str">
        <f t="shared" si="13"/>
        <v/>
      </c>
      <c r="R27" s="4"/>
    </row>
    <row r="28" spans="2:18" x14ac:dyDescent="0.2">
      <c r="B28" s="4"/>
      <c r="C28" s="5" t="str">
        <f t="shared" si="6"/>
        <v/>
      </c>
      <c r="D28" s="6" t="str">
        <f t="shared" si="1"/>
        <v/>
      </c>
      <c r="E28" s="7" t="str">
        <f t="shared" si="2"/>
        <v/>
      </c>
      <c r="F28" s="7" t="str">
        <f t="shared" si="3"/>
        <v/>
      </c>
      <c r="G28" s="8" t="str">
        <f t="shared" si="4"/>
        <v/>
      </c>
      <c r="H28" s="7" t="str">
        <f t="shared" si="5"/>
        <v/>
      </c>
      <c r="I28" s="7" t="str">
        <f t="shared" si="0"/>
        <v/>
      </c>
      <c r="J28" s="14"/>
      <c r="K28" s="5" t="str">
        <f t="shared" si="7"/>
        <v/>
      </c>
      <c r="L28" s="47" t="str">
        <f t="shared" si="8"/>
        <v/>
      </c>
      <c r="M28" s="7" t="str">
        <f t="shared" si="9"/>
        <v/>
      </c>
      <c r="N28" s="7" t="str">
        <f t="shared" si="10"/>
        <v/>
      </c>
      <c r="O28" s="8" t="str">
        <f t="shared" si="14"/>
        <v/>
      </c>
      <c r="P28" s="7" t="str">
        <f t="shared" si="15"/>
        <v/>
      </c>
      <c r="Q28" s="7" t="str">
        <f t="shared" si="13"/>
        <v/>
      </c>
      <c r="R28" s="4"/>
    </row>
    <row r="29" spans="2:18" x14ac:dyDescent="0.2">
      <c r="B29" s="4"/>
      <c r="C29" s="5" t="str">
        <f t="shared" si="6"/>
        <v/>
      </c>
      <c r="D29" s="6" t="str">
        <f t="shared" si="1"/>
        <v/>
      </c>
      <c r="E29" s="7" t="str">
        <f t="shared" si="2"/>
        <v/>
      </c>
      <c r="F29" s="7" t="str">
        <f t="shared" si="3"/>
        <v/>
      </c>
      <c r="G29" s="8" t="str">
        <f t="shared" si="4"/>
        <v/>
      </c>
      <c r="H29" s="7" t="str">
        <f t="shared" si="5"/>
        <v/>
      </c>
      <c r="I29" s="7" t="str">
        <f t="shared" si="0"/>
        <v/>
      </c>
      <c r="J29" s="14"/>
      <c r="K29" s="5" t="str">
        <f t="shared" si="7"/>
        <v/>
      </c>
      <c r="L29" s="47" t="str">
        <f t="shared" si="8"/>
        <v/>
      </c>
      <c r="M29" s="7" t="str">
        <f t="shared" si="9"/>
        <v/>
      </c>
      <c r="N29" s="7" t="str">
        <f t="shared" si="10"/>
        <v/>
      </c>
      <c r="O29" s="8" t="str">
        <f t="shared" si="14"/>
        <v/>
      </c>
      <c r="P29" s="7" t="str">
        <f t="shared" si="15"/>
        <v/>
      </c>
      <c r="Q29" s="7" t="str">
        <f t="shared" si="13"/>
        <v/>
      </c>
      <c r="R29" s="4"/>
    </row>
    <row r="30" spans="2:18" x14ac:dyDescent="0.2">
      <c r="B30" s="4"/>
      <c r="C30" s="5" t="str">
        <f t="shared" si="6"/>
        <v/>
      </c>
      <c r="D30" s="6" t="str">
        <f t="shared" si="1"/>
        <v/>
      </c>
      <c r="E30" s="7" t="str">
        <f t="shared" si="2"/>
        <v/>
      </c>
      <c r="F30" s="7" t="str">
        <f t="shared" si="3"/>
        <v/>
      </c>
      <c r="G30" s="8" t="str">
        <f t="shared" si="4"/>
        <v/>
      </c>
      <c r="H30" s="7" t="str">
        <f t="shared" si="5"/>
        <v/>
      </c>
      <c r="I30" s="7" t="str">
        <f t="shared" si="0"/>
        <v/>
      </c>
      <c r="J30" s="14"/>
      <c r="K30" s="5" t="str">
        <f t="shared" si="7"/>
        <v/>
      </c>
      <c r="L30" s="47" t="str">
        <f t="shared" si="8"/>
        <v/>
      </c>
      <c r="M30" s="7" t="str">
        <f t="shared" si="9"/>
        <v/>
      </c>
      <c r="N30" s="7" t="str">
        <f t="shared" si="10"/>
        <v/>
      </c>
      <c r="O30" s="8" t="str">
        <f t="shared" si="14"/>
        <v/>
      </c>
      <c r="P30" s="7" t="str">
        <f t="shared" si="15"/>
        <v/>
      </c>
      <c r="Q30" s="7" t="str">
        <f t="shared" si="13"/>
        <v/>
      </c>
      <c r="R30" s="4"/>
    </row>
    <row r="31" spans="2:18" x14ac:dyDescent="0.2">
      <c r="B31" s="4"/>
      <c r="C31" s="5" t="str">
        <f t="shared" si="6"/>
        <v/>
      </c>
      <c r="D31" s="6" t="str">
        <f t="shared" si="1"/>
        <v/>
      </c>
      <c r="E31" s="7" t="str">
        <f t="shared" si="2"/>
        <v/>
      </c>
      <c r="F31" s="7" t="str">
        <f t="shared" si="3"/>
        <v/>
      </c>
      <c r="G31" s="8" t="str">
        <f t="shared" si="4"/>
        <v/>
      </c>
      <c r="H31" s="7" t="str">
        <f t="shared" si="5"/>
        <v/>
      </c>
      <c r="I31" s="7" t="str">
        <f t="shared" si="0"/>
        <v/>
      </c>
      <c r="J31" s="14"/>
      <c r="K31" s="5" t="str">
        <f t="shared" si="7"/>
        <v/>
      </c>
      <c r="L31" s="47" t="str">
        <f t="shared" si="8"/>
        <v/>
      </c>
      <c r="M31" s="7" t="str">
        <f t="shared" si="9"/>
        <v/>
      </c>
      <c r="N31" s="7" t="str">
        <f t="shared" si="10"/>
        <v/>
      </c>
      <c r="O31" s="8" t="str">
        <f t="shared" si="14"/>
        <v/>
      </c>
      <c r="P31" s="7" t="str">
        <f t="shared" si="15"/>
        <v/>
      </c>
      <c r="Q31" s="7" t="str">
        <f t="shared" si="13"/>
        <v/>
      </c>
      <c r="R31" s="4"/>
    </row>
    <row r="32" spans="2:18" x14ac:dyDescent="0.2">
      <c r="B32" s="4"/>
      <c r="C32" s="5" t="str">
        <f t="shared" si="6"/>
        <v/>
      </c>
      <c r="D32" s="6" t="str">
        <f t="shared" si="1"/>
        <v/>
      </c>
      <c r="E32" s="7" t="str">
        <f t="shared" si="2"/>
        <v/>
      </c>
      <c r="F32" s="7" t="str">
        <f t="shared" si="3"/>
        <v/>
      </c>
      <c r="G32" s="8" t="str">
        <f t="shared" si="4"/>
        <v/>
      </c>
      <c r="H32" s="7" t="str">
        <f t="shared" si="5"/>
        <v/>
      </c>
      <c r="I32" s="7" t="str">
        <f t="shared" si="0"/>
        <v/>
      </c>
      <c r="J32" s="14"/>
      <c r="K32" s="5" t="str">
        <f t="shared" si="7"/>
        <v/>
      </c>
      <c r="L32" s="47" t="str">
        <f t="shared" si="8"/>
        <v/>
      </c>
      <c r="M32" s="7" t="str">
        <f t="shared" si="9"/>
        <v/>
      </c>
      <c r="N32" s="7" t="str">
        <f t="shared" si="10"/>
        <v/>
      </c>
      <c r="O32" s="8" t="str">
        <f t="shared" si="14"/>
        <v/>
      </c>
      <c r="P32" s="7" t="str">
        <f t="shared" si="15"/>
        <v/>
      </c>
      <c r="Q32" s="7" t="str">
        <f t="shared" si="13"/>
        <v/>
      </c>
      <c r="R32" s="4"/>
    </row>
    <row r="33" spans="2:18" x14ac:dyDescent="0.2">
      <c r="B33" s="4"/>
      <c r="C33" s="5" t="str">
        <f t="shared" si="6"/>
        <v/>
      </c>
      <c r="D33" s="6" t="str">
        <f t="shared" si="1"/>
        <v/>
      </c>
      <c r="E33" s="7" t="str">
        <f t="shared" si="2"/>
        <v/>
      </c>
      <c r="F33" s="7" t="str">
        <f t="shared" si="3"/>
        <v/>
      </c>
      <c r="G33" s="8" t="str">
        <f t="shared" si="4"/>
        <v/>
      </c>
      <c r="H33" s="7" t="str">
        <f t="shared" si="5"/>
        <v/>
      </c>
      <c r="I33" s="7" t="str">
        <f t="shared" si="0"/>
        <v/>
      </c>
      <c r="J33" s="14"/>
      <c r="K33" s="5" t="str">
        <f t="shared" si="7"/>
        <v/>
      </c>
      <c r="L33" s="47" t="str">
        <f t="shared" si="8"/>
        <v/>
      </c>
      <c r="M33" s="7" t="str">
        <f t="shared" si="9"/>
        <v/>
      </c>
      <c r="N33" s="7" t="str">
        <f t="shared" si="10"/>
        <v/>
      </c>
      <c r="O33" s="8" t="str">
        <f t="shared" si="14"/>
        <v/>
      </c>
      <c r="P33" s="7" t="str">
        <f t="shared" si="15"/>
        <v/>
      </c>
      <c r="Q33" s="7" t="str">
        <f t="shared" si="13"/>
        <v/>
      </c>
      <c r="R33" s="4"/>
    </row>
    <row r="34" spans="2:18" x14ac:dyDescent="0.2">
      <c r="B34" s="4"/>
      <c r="C34" s="5" t="str">
        <f t="shared" si="6"/>
        <v/>
      </c>
      <c r="D34" s="6" t="str">
        <f t="shared" si="1"/>
        <v/>
      </c>
      <c r="E34" s="7" t="str">
        <f t="shared" si="2"/>
        <v/>
      </c>
      <c r="F34" s="7" t="str">
        <f t="shared" si="3"/>
        <v/>
      </c>
      <c r="G34" s="8" t="str">
        <f t="shared" si="4"/>
        <v/>
      </c>
      <c r="H34" s="7" t="str">
        <f t="shared" si="5"/>
        <v/>
      </c>
      <c r="I34" s="7" t="str">
        <f t="shared" si="0"/>
        <v/>
      </c>
      <c r="J34" s="14"/>
      <c r="K34" s="5" t="str">
        <f t="shared" si="7"/>
        <v/>
      </c>
      <c r="L34" s="47" t="str">
        <f t="shared" si="8"/>
        <v/>
      </c>
      <c r="M34" s="7" t="str">
        <f t="shared" si="9"/>
        <v/>
      </c>
      <c r="N34" s="7" t="str">
        <f t="shared" si="10"/>
        <v/>
      </c>
      <c r="O34" s="8" t="str">
        <f t="shared" si="14"/>
        <v/>
      </c>
      <c r="P34" s="7" t="str">
        <f t="shared" si="15"/>
        <v/>
      </c>
      <c r="Q34" s="7" t="str">
        <f t="shared" si="13"/>
        <v/>
      </c>
      <c r="R34" s="4"/>
    </row>
    <row r="35" spans="2:18" x14ac:dyDescent="0.2">
      <c r="B35" s="4"/>
      <c r="C35" s="5" t="str">
        <f t="shared" si="6"/>
        <v/>
      </c>
      <c r="D35" s="6" t="str">
        <f t="shared" si="1"/>
        <v/>
      </c>
      <c r="E35" s="7" t="str">
        <f t="shared" si="2"/>
        <v/>
      </c>
      <c r="F35" s="7" t="str">
        <f t="shared" si="3"/>
        <v/>
      </c>
      <c r="G35" s="8" t="str">
        <f t="shared" si="4"/>
        <v/>
      </c>
      <c r="H35" s="7" t="str">
        <f t="shared" si="5"/>
        <v/>
      </c>
      <c r="I35" s="7" t="str">
        <f t="shared" si="0"/>
        <v/>
      </c>
      <c r="J35" s="14"/>
      <c r="K35" s="5" t="str">
        <f t="shared" si="7"/>
        <v/>
      </c>
      <c r="L35" s="47" t="str">
        <f t="shared" si="8"/>
        <v/>
      </c>
      <c r="M35" s="7" t="str">
        <f t="shared" si="9"/>
        <v/>
      </c>
      <c r="N35" s="7" t="str">
        <f t="shared" si="10"/>
        <v/>
      </c>
      <c r="O35" s="8" t="str">
        <f t="shared" si="14"/>
        <v/>
      </c>
      <c r="P35" s="7" t="str">
        <f t="shared" si="15"/>
        <v/>
      </c>
      <c r="Q35" s="7" t="str">
        <f t="shared" si="13"/>
        <v/>
      </c>
      <c r="R35" s="4"/>
    </row>
    <row r="36" spans="2:18" x14ac:dyDescent="0.2">
      <c r="B36" s="4"/>
      <c r="C36" s="5" t="str">
        <f t="shared" si="6"/>
        <v/>
      </c>
      <c r="D36" s="6" t="str">
        <f t="shared" si="1"/>
        <v/>
      </c>
      <c r="E36" s="7" t="str">
        <f t="shared" si="2"/>
        <v/>
      </c>
      <c r="F36" s="7" t="str">
        <f t="shared" si="3"/>
        <v/>
      </c>
      <c r="G36" s="8" t="str">
        <f t="shared" si="4"/>
        <v/>
      </c>
      <c r="H36" s="7" t="str">
        <f t="shared" si="5"/>
        <v/>
      </c>
      <c r="I36" s="7" t="str">
        <f t="shared" si="0"/>
        <v/>
      </c>
      <c r="J36" s="14"/>
      <c r="K36" s="5" t="str">
        <f t="shared" si="7"/>
        <v/>
      </c>
      <c r="L36" s="47" t="str">
        <f t="shared" si="8"/>
        <v/>
      </c>
      <c r="M36" s="7" t="str">
        <f t="shared" si="9"/>
        <v/>
      </c>
      <c r="N36" s="7" t="str">
        <f t="shared" si="10"/>
        <v/>
      </c>
      <c r="O36" s="8" t="str">
        <f t="shared" si="14"/>
        <v/>
      </c>
      <c r="P36" s="7" t="str">
        <f t="shared" si="15"/>
        <v/>
      </c>
      <c r="Q36" s="7" t="str">
        <f t="shared" si="13"/>
        <v/>
      </c>
      <c r="R36" s="4"/>
    </row>
    <row r="37" spans="2:18" x14ac:dyDescent="0.2">
      <c r="B37" s="4"/>
      <c r="C37" s="5" t="str">
        <f t="shared" si="6"/>
        <v/>
      </c>
      <c r="D37" s="6" t="str">
        <f t="shared" si="1"/>
        <v/>
      </c>
      <c r="E37" s="7" t="str">
        <f t="shared" si="2"/>
        <v/>
      </c>
      <c r="F37" s="7" t="str">
        <f t="shared" si="3"/>
        <v/>
      </c>
      <c r="G37" s="8" t="str">
        <f t="shared" si="4"/>
        <v/>
      </c>
      <c r="H37" s="7" t="str">
        <f t="shared" si="5"/>
        <v/>
      </c>
      <c r="I37" s="7" t="str">
        <f t="shared" si="0"/>
        <v/>
      </c>
      <c r="J37" s="14"/>
      <c r="K37" s="5" t="str">
        <f t="shared" si="7"/>
        <v/>
      </c>
      <c r="L37" s="47" t="str">
        <f t="shared" si="8"/>
        <v/>
      </c>
      <c r="M37" s="7" t="str">
        <f t="shared" si="9"/>
        <v/>
      </c>
      <c r="N37" s="7" t="str">
        <f t="shared" si="10"/>
        <v/>
      </c>
      <c r="O37" s="8" t="str">
        <f t="shared" si="14"/>
        <v/>
      </c>
      <c r="P37" s="7" t="str">
        <f t="shared" si="15"/>
        <v/>
      </c>
      <c r="Q37" s="7" t="str">
        <f t="shared" si="13"/>
        <v/>
      </c>
      <c r="R37" s="4"/>
    </row>
    <row r="38" spans="2:18" x14ac:dyDescent="0.2">
      <c r="B38" s="4"/>
      <c r="C38" s="5" t="str">
        <f t="shared" si="6"/>
        <v/>
      </c>
      <c r="D38" s="6" t="str">
        <f t="shared" si="1"/>
        <v/>
      </c>
      <c r="E38" s="7" t="str">
        <f t="shared" si="2"/>
        <v/>
      </c>
      <c r="F38" s="7" t="str">
        <f t="shared" si="3"/>
        <v/>
      </c>
      <c r="G38" s="8" t="str">
        <f t="shared" si="4"/>
        <v/>
      </c>
      <c r="H38" s="7" t="str">
        <f t="shared" si="5"/>
        <v/>
      </c>
      <c r="I38" s="7" t="str">
        <f t="shared" si="0"/>
        <v/>
      </c>
      <c r="J38" s="14"/>
      <c r="K38" s="5" t="str">
        <f t="shared" si="7"/>
        <v/>
      </c>
      <c r="L38" s="47" t="str">
        <f t="shared" si="8"/>
        <v/>
      </c>
      <c r="M38" s="7" t="str">
        <f t="shared" si="9"/>
        <v/>
      </c>
      <c r="N38" s="7" t="str">
        <f t="shared" si="10"/>
        <v/>
      </c>
      <c r="O38" s="8" t="str">
        <f t="shared" si="14"/>
        <v/>
      </c>
      <c r="P38" s="7" t="str">
        <f t="shared" si="15"/>
        <v/>
      </c>
      <c r="Q38" s="7" t="str">
        <f t="shared" si="13"/>
        <v/>
      </c>
      <c r="R38" s="4"/>
    </row>
    <row r="39" spans="2:18" x14ac:dyDescent="0.2">
      <c r="B39" s="4"/>
      <c r="C39" s="5" t="str">
        <f t="shared" si="6"/>
        <v/>
      </c>
      <c r="D39" s="6" t="str">
        <f t="shared" si="1"/>
        <v/>
      </c>
      <c r="E39" s="7" t="str">
        <f t="shared" si="2"/>
        <v/>
      </c>
      <c r="F39" s="7" t="str">
        <f t="shared" si="3"/>
        <v/>
      </c>
      <c r="G39" s="8" t="str">
        <f t="shared" si="4"/>
        <v/>
      </c>
      <c r="H39" s="7" t="str">
        <f t="shared" si="5"/>
        <v/>
      </c>
      <c r="I39" s="7" t="str">
        <f t="shared" si="0"/>
        <v/>
      </c>
      <c r="J39" s="14"/>
      <c r="K39" s="5" t="str">
        <f t="shared" si="7"/>
        <v/>
      </c>
      <c r="L39" s="47" t="str">
        <f t="shared" si="8"/>
        <v/>
      </c>
      <c r="M39" s="7" t="str">
        <f t="shared" si="9"/>
        <v/>
      </c>
      <c r="N39" s="7" t="str">
        <f t="shared" si="10"/>
        <v/>
      </c>
      <c r="O39" s="8" t="str">
        <f t="shared" si="14"/>
        <v/>
      </c>
      <c r="P39" s="7" t="str">
        <f t="shared" si="15"/>
        <v/>
      </c>
      <c r="Q39" s="7" t="str">
        <f t="shared" si="13"/>
        <v/>
      </c>
      <c r="R39" s="4"/>
    </row>
    <row r="40" spans="2:18" x14ac:dyDescent="0.2">
      <c r="B40" s="4"/>
      <c r="C40" s="5" t="str">
        <f t="shared" si="6"/>
        <v/>
      </c>
      <c r="D40" s="6" t="str">
        <f t="shared" si="1"/>
        <v/>
      </c>
      <c r="E40" s="7" t="str">
        <f t="shared" si="2"/>
        <v/>
      </c>
      <c r="F40" s="7" t="str">
        <f t="shared" si="3"/>
        <v/>
      </c>
      <c r="G40" s="8" t="str">
        <f t="shared" si="4"/>
        <v/>
      </c>
      <c r="H40" s="7" t="str">
        <f t="shared" si="5"/>
        <v/>
      </c>
      <c r="I40" s="7" t="str">
        <f t="shared" si="0"/>
        <v/>
      </c>
      <c r="J40" s="14"/>
      <c r="K40" s="5" t="str">
        <f t="shared" si="7"/>
        <v/>
      </c>
      <c r="L40" s="47" t="str">
        <f t="shared" si="8"/>
        <v/>
      </c>
      <c r="M40" s="7" t="str">
        <f t="shared" si="9"/>
        <v/>
      </c>
      <c r="N40" s="7" t="str">
        <f t="shared" si="10"/>
        <v/>
      </c>
      <c r="O40" s="8" t="str">
        <f t="shared" si="14"/>
        <v/>
      </c>
      <c r="P40" s="7" t="str">
        <f t="shared" si="15"/>
        <v/>
      </c>
      <c r="Q40" s="7" t="str">
        <f t="shared" si="13"/>
        <v/>
      </c>
      <c r="R40" s="4"/>
    </row>
    <row r="41" spans="2:18" x14ac:dyDescent="0.2">
      <c r="B41" s="4"/>
      <c r="C41" s="5" t="str">
        <f t="shared" si="6"/>
        <v/>
      </c>
      <c r="D41" s="6" t="str">
        <f t="shared" si="1"/>
        <v/>
      </c>
      <c r="E41" s="7" t="str">
        <f t="shared" si="2"/>
        <v/>
      </c>
      <c r="F41" s="7" t="str">
        <f t="shared" si="3"/>
        <v/>
      </c>
      <c r="G41" s="8" t="str">
        <f t="shared" si="4"/>
        <v/>
      </c>
      <c r="H41" s="7" t="str">
        <f t="shared" si="5"/>
        <v/>
      </c>
      <c r="I41" s="7" t="str">
        <f t="shared" si="0"/>
        <v/>
      </c>
      <c r="J41" s="14"/>
      <c r="K41" s="5" t="str">
        <f t="shared" si="7"/>
        <v/>
      </c>
      <c r="L41" s="47" t="str">
        <f t="shared" si="8"/>
        <v/>
      </c>
      <c r="M41" s="7" t="str">
        <f t="shared" si="9"/>
        <v/>
      </c>
      <c r="N41" s="7" t="str">
        <f t="shared" si="10"/>
        <v/>
      </c>
      <c r="O41" s="8" t="str">
        <f t="shared" si="14"/>
        <v/>
      </c>
      <c r="P41" s="7" t="str">
        <f t="shared" si="15"/>
        <v/>
      </c>
      <c r="Q41" s="7" t="str">
        <f t="shared" si="13"/>
        <v/>
      </c>
      <c r="R41" s="4"/>
    </row>
    <row r="42" spans="2:18" x14ac:dyDescent="0.2">
      <c r="B42" s="4"/>
      <c r="C42" s="5" t="str">
        <f t="shared" si="6"/>
        <v/>
      </c>
      <c r="D42" s="6" t="str">
        <f t="shared" si="1"/>
        <v/>
      </c>
      <c r="E42" s="7" t="str">
        <f t="shared" si="2"/>
        <v/>
      </c>
      <c r="F42" s="7" t="str">
        <f t="shared" si="3"/>
        <v/>
      </c>
      <c r="G42" s="8" t="str">
        <f t="shared" si="4"/>
        <v/>
      </c>
      <c r="H42" s="7" t="str">
        <f t="shared" si="5"/>
        <v/>
      </c>
      <c r="I42" s="7" t="str">
        <f t="shared" si="0"/>
        <v/>
      </c>
      <c r="J42" s="14"/>
      <c r="K42" s="5" t="str">
        <f t="shared" si="7"/>
        <v/>
      </c>
      <c r="L42" s="47" t="str">
        <f t="shared" si="8"/>
        <v/>
      </c>
      <c r="M42" s="7" t="str">
        <f t="shared" si="9"/>
        <v/>
      </c>
      <c r="N42" s="7" t="str">
        <f t="shared" si="10"/>
        <v/>
      </c>
      <c r="O42" s="8" t="str">
        <f t="shared" si="14"/>
        <v/>
      </c>
      <c r="P42" s="7" t="str">
        <f t="shared" si="15"/>
        <v/>
      </c>
      <c r="Q42" s="7" t="str">
        <f t="shared" si="13"/>
        <v/>
      </c>
      <c r="R42" s="4"/>
    </row>
    <row r="43" spans="2:18" x14ac:dyDescent="0.2">
      <c r="B43" s="4"/>
      <c r="C43" s="5" t="str">
        <f t="shared" si="6"/>
        <v/>
      </c>
      <c r="D43" s="6" t="str">
        <f t="shared" si="1"/>
        <v/>
      </c>
      <c r="E43" s="7" t="str">
        <f t="shared" si="2"/>
        <v/>
      </c>
      <c r="F43" s="7" t="str">
        <f t="shared" si="3"/>
        <v/>
      </c>
      <c r="G43" s="8" t="str">
        <f t="shared" si="4"/>
        <v/>
      </c>
      <c r="H43" s="7" t="str">
        <f t="shared" si="5"/>
        <v/>
      </c>
      <c r="I43" s="7" t="str">
        <f t="shared" si="0"/>
        <v/>
      </c>
      <c r="J43" s="14"/>
      <c r="K43" s="5" t="str">
        <f t="shared" si="7"/>
        <v/>
      </c>
      <c r="L43" s="47" t="str">
        <f t="shared" si="8"/>
        <v/>
      </c>
      <c r="M43" s="7" t="str">
        <f t="shared" si="9"/>
        <v/>
      </c>
      <c r="N43" s="7" t="str">
        <f t="shared" si="10"/>
        <v/>
      </c>
      <c r="O43" s="8" t="str">
        <f t="shared" si="14"/>
        <v/>
      </c>
      <c r="P43" s="7" t="str">
        <f t="shared" si="15"/>
        <v/>
      </c>
      <c r="Q43" s="7" t="str">
        <f t="shared" si="13"/>
        <v/>
      </c>
      <c r="R43" s="4"/>
    </row>
    <row r="44" spans="2:18" x14ac:dyDescent="0.2">
      <c r="B44" s="4"/>
      <c r="C44" s="5" t="str">
        <f t="shared" si="6"/>
        <v/>
      </c>
      <c r="D44" s="6" t="str">
        <f t="shared" si="1"/>
        <v/>
      </c>
      <c r="E44" s="7" t="str">
        <f t="shared" si="2"/>
        <v/>
      </c>
      <c r="F44" s="7" t="str">
        <f t="shared" si="3"/>
        <v/>
      </c>
      <c r="G44" s="8" t="str">
        <f t="shared" si="4"/>
        <v/>
      </c>
      <c r="H44" s="7" t="str">
        <f t="shared" si="5"/>
        <v/>
      </c>
      <c r="I44" s="7" t="str">
        <f t="shared" si="0"/>
        <v/>
      </c>
      <c r="J44" s="14"/>
      <c r="K44" s="5" t="str">
        <f t="shared" si="7"/>
        <v/>
      </c>
      <c r="L44" s="47" t="str">
        <f t="shared" si="8"/>
        <v/>
      </c>
      <c r="M44" s="7" t="str">
        <f t="shared" si="9"/>
        <v/>
      </c>
      <c r="N44" s="7" t="str">
        <f t="shared" si="10"/>
        <v/>
      </c>
      <c r="O44" s="8" t="str">
        <f t="shared" si="14"/>
        <v/>
      </c>
      <c r="P44" s="7" t="str">
        <f t="shared" si="15"/>
        <v/>
      </c>
      <c r="Q44" s="7" t="str">
        <f t="shared" si="13"/>
        <v/>
      </c>
      <c r="R44" s="4"/>
    </row>
    <row r="45" spans="2:18" x14ac:dyDescent="0.2">
      <c r="B45" s="4"/>
      <c r="C45" s="5" t="str">
        <f t="shared" si="6"/>
        <v/>
      </c>
      <c r="D45" s="6" t="str">
        <f t="shared" si="1"/>
        <v/>
      </c>
      <c r="E45" s="7" t="str">
        <f t="shared" si="2"/>
        <v/>
      </c>
      <c r="F45" s="7" t="str">
        <f t="shared" si="3"/>
        <v/>
      </c>
      <c r="G45" s="8" t="str">
        <f t="shared" si="4"/>
        <v/>
      </c>
      <c r="H45" s="7" t="str">
        <f t="shared" si="5"/>
        <v/>
      </c>
      <c r="I45" s="7" t="str">
        <f t="shared" si="0"/>
        <v/>
      </c>
      <c r="J45" s="14"/>
      <c r="K45" s="5" t="str">
        <f t="shared" si="7"/>
        <v/>
      </c>
      <c r="L45" s="47" t="str">
        <f t="shared" si="8"/>
        <v/>
      </c>
      <c r="M45" s="7" t="str">
        <f t="shared" si="9"/>
        <v/>
      </c>
      <c r="N45" s="7" t="str">
        <f t="shared" si="10"/>
        <v/>
      </c>
      <c r="O45" s="8" t="str">
        <f t="shared" si="14"/>
        <v/>
      </c>
      <c r="P45" s="7" t="str">
        <f t="shared" si="15"/>
        <v/>
      </c>
      <c r="Q45" s="7" t="str">
        <f t="shared" si="13"/>
        <v/>
      </c>
      <c r="R45" s="4"/>
    </row>
    <row r="46" spans="2:18" x14ac:dyDescent="0.2">
      <c r="B46" s="4"/>
      <c r="C46" s="5" t="str">
        <f t="shared" si="6"/>
        <v/>
      </c>
      <c r="D46" s="6" t="str">
        <f t="shared" si="1"/>
        <v/>
      </c>
      <c r="E46" s="7" t="str">
        <f t="shared" si="2"/>
        <v/>
      </c>
      <c r="F46" s="7" t="str">
        <f t="shared" si="3"/>
        <v/>
      </c>
      <c r="G46" s="8" t="str">
        <f t="shared" si="4"/>
        <v/>
      </c>
      <c r="H46" s="7" t="str">
        <f t="shared" si="5"/>
        <v/>
      </c>
      <c r="I46" s="7" t="str">
        <f t="shared" si="0"/>
        <v/>
      </c>
      <c r="J46" s="14"/>
      <c r="K46" s="5" t="str">
        <f t="shared" si="7"/>
        <v/>
      </c>
      <c r="L46" s="47" t="str">
        <f t="shared" si="8"/>
        <v/>
      </c>
      <c r="M46" s="7" t="str">
        <f t="shared" si="9"/>
        <v/>
      </c>
      <c r="N46" s="7" t="str">
        <f t="shared" si="10"/>
        <v/>
      </c>
      <c r="O46" s="8" t="str">
        <f t="shared" si="14"/>
        <v/>
      </c>
      <c r="P46" s="7" t="str">
        <f t="shared" si="15"/>
        <v/>
      </c>
      <c r="Q46" s="7" t="str">
        <f t="shared" si="13"/>
        <v/>
      </c>
      <c r="R46" s="4"/>
    </row>
    <row r="47" spans="2:18" x14ac:dyDescent="0.2">
      <c r="B47" s="4"/>
      <c r="C47" s="5" t="str">
        <f t="shared" si="6"/>
        <v/>
      </c>
      <c r="D47" s="6" t="str">
        <f t="shared" si="1"/>
        <v/>
      </c>
      <c r="E47" s="7" t="str">
        <f t="shared" si="2"/>
        <v/>
      </c>
      <c r="F47" s="7" t="str">
        <f t="shared" si="3"/>
        <v/>
      </c>
      <c r="G47" s="8" t="str">
        <f t="shared" si="4"/>
        <v/>
      </c>
      <c r="H47" s="7" t="str">
        <f t="shared" si="5"/>
        <v/>
      </c>
      <c r="I47" s="7" t="str">
        <f t="shared" si="0"/>
        <v/>
      </c>
      <c r="J47" s="14"/>
      <c r="K47" s="5" t="str">
        <f t="shared" si="7"/>
        <v/>
      </c>
      <c r="L47" s="47" t="str">
        <f t="shared" si="8"/>
        <v/>
      </c>
      <c r="M47" s="7" t="str">
        <f t="shared" si="9"/>
        <v/>
      </c>
      <c r="N47" s="7" t="str">
        <f t="shared" si="10"/>
        <v/>
      </c>
      <c r="O47" s="8" t="str">
        <f t="shared" si="14"/>
        <v/>
      </c>
      <c r="P47" s="7" t="str">
        <f t="shared" si="15"/>
        <v/>
      </c>
      <c r="Q47" s="7" t="str">
        <f t="shared" si="13"/>
        <v/>
      </c>
      <c r="R47" s="4"/>
    </row>
    <row r="48" spans="2:18" x14ac:dyDescent="0.2">
      <c r="B48" s="4"/>
      <c r="C48" s="5" t="str">
        <f t="shared" si="6"/>
        <v/>
      </c>
      <c r="D48" s="6" t="str">
        <f t="shared" si="1"/>
        <v/>
      </c>
      <c r="E48" s="7" t="str">
        <f t="shared" si="2"/>
        <v/>
      </c>
      <c r="F48" s="7" t="str">
        <f t="shared" si="3"/>
        <v/>
      </c>
      <c r="G48" s="8" t="str">
        <f t="shared" si="4"/>
        <v/>
      </c>
      <c r="H48" s="7" t="str">
        <f t="shared" si="5"/>
        <v/>
      </c>
      <c r="I48" s="7" t="str">
        <f t="shared" si="0"/>
        <v/>
      </c>
      <c r="J48" s="14"/>
      <c r="K48" s="5" t="str">
        <f t="shared" si="7"/>
        <v/>
      </c>
      <c r="L48" s="47" t="str">
        <f t="shared" si="8"/>
        <v/>
      </c>
      <c r="M48" s="7" t="str">
        <f t="shared" si="9"/>
        <v/>
      </c>
      <c r="N48" s="7" t="str">
        <f t="shared" si="10"/>
        <v/>
      </c>
      <c r="O48" s="8" t="str">
        <f t="shared" si="14"/>
        <v/>
      </c>
      <c r="P48" s="7" t="str">
        <f t="shared" si="15"/>
        <v/>
      </c>
      <c r="Q48" s="7" t="str">
        <f t="shared" si="13"/>
        <v/>
      </c>
      <c r="R48" s="4"/>
    </row>
    <row r="49" spans="2:18" x14ac:dyDescent="0.2">
      <c r="B49" s="4"/>
      <c r="C49" s="5" t="str">
        <f t="shared" si="6"/>
        <v/>
      </c>
      <c r="D49" s="6" t="str">
        <f t="shared" si="1"/>
        <v/>
      </c>
      <c r="E49" s="7" t="str">
        <f t="shared" si="2"/>
        <v/>
      </c>
      <c r="F49" s="7" t="str">
        <f t="shared" si="3"/>
        <v/>
      </c>
      <c r="G49" s="8" t="str">
        <f t="shared" si="4"/>
        <v/>
      </c>
      <c r="H49" s="7" t="str">
        <f t="shared" si="5"/>
        <v/>
      </c>
      <c r="I49" s="7" t="str">
        <f t="shared" si="0"/>
        <v/>
      </c>
      <c r="J49" s="14"/>
      <c r="K49" s="5" t="str">
        <f t="shared" si="7"/>
        <v/>
      </c>
      <c r="L49" s="47" t="str">
        <f t="shared" si="8"/>
        <v/>
      </c>
      <c r="M49" s="7" t="str">
        <f t="shared" si="9"/>
        <v/>
      </c>
      <c r="N49" s="7" t="str">
        <f t="shared" si="10"/>
        <v/>
      </c>
      <c r="O49" s="8" t="str">
        <f t="shared" si="14"/>
        <v/>
      </c>
      <c r="P49" s="7" t="str">
        <f t="shared" si="15"/>
        <v/>
      </c>
      <c r="Q49" s="7" t="str">
        <f t="shared" si="13"/>
        <v/>
      </c>
      <c r="R49" s="4"/>
    </row>
    <row r="50" spans="2:18" x14ac:dyDescent="0.2">
      <c r="B50" s="4"/>
      <c r="C50" s="5" t="str">
        <f t="shared" si="6"/>
        <v/>
      </c>
      <c r="D50" s="6" t="str">
        <f t="shared" si="1"/>
        <v/>
      </c>
      <c r="E50" s="7" t="str">
        <f t="shared" si="2"/>
        <v/>
      </c>
      <c r="F50" s="7" t="str">
        <f t="shared" si="3"/>
        <v/>
      </c>
      <c r="G50" s="8" t="str">
        <f t="shared" si="4"/>
        <v/>
      </c>
      <c r="H50" s="7" t="str">
        <f t="shared" si="5"/>
        <v/>
      </c>
      <c r="I50" s="7" t="str">
        <f t="shared" si="0"/>
        <v/>
      </c>
      <c r="J50" s="14"/>
      <c r="K50" s="5" t="str">
        <f t="shared" si="7"/>
        <v/>
      </c>
      <c r="L50" s="47" t="str">
        <f t="shared" si="8"/>
        <v/>
      </c>
      <c r="M50" s="7" t="str">
        <f t="shared" si="9"/>
        <v/>
      </c>
      <c r="N50" s="7" t="str">
        <f t="shared" si="10"/>
        <v/>
      </c>
      <c r="O50" s="8" t="str">
        <f t="shared" si="14"/>
        <v/>
      </c>
      <c r="P50" s="7" t="str">
        <f t="shared" si="15"/>
        <v/>
      </c>
      <c r="Q50" s="7" t="str">
        <f t="shared" si="13"/>
        <v/>
      </c>
      <c r="R50" s="4"/>
    </row>
    <row r="51" spans="2:18" x14ac:dyDescent="0.2">
      <c r="B51" s="4"/>
      <c r="C51" s="5" t="str">
        <f t="shared" si="6"/>
        <v/>
      </c>
      <c r="D51" s="6" t="str">
        <f t="shared" si="1"/>
        <v/>
      </c>
      <c r="E51" s="7" t="str">
        <f t="shared" si="2"/>
        <v/>
      </c>
      <c r="F51" s="7" t="str">
        <f t="shared" si="3"/>
        <v/>
      </c>
      <c r="G51" s="8" t="str">
        <f t="shared" si="4"/>
        <v/>
      </c>
      <c r="H51" s="7" t="str">
        <f t="shared" si="5"/>
        <v/>
      </c>
      <c r="I51" s="7" t="str">
        <f t="shared" si="0"/>
        <v/>
      </c>
      <c r="J51" s="14"/>
      <c r="K51" s="5" t="str">
        <f t="shared" si="7"/>
        <v/>
      </c>
      <c r="L51" s="47" t="str">
        <f t="shared" si="8"/>
        <v/>
      </c>
      <c r="M51" s="7" t="str">
        <f t="shared" si="9"/>
        <v/>
      </c>
      <c r="N51" s="7" t="str">
        <f t="shared" si="10"/>
        <v/>
      </c>
      <c r="O51" s="8" t="str">
        <f t="shared" si="14"/>
        <v/>
      </c>
      <c r="P51" s="7" t="str">
        <f t="shared" si="15"/>
        <v/>
      </c>
      <c r="Q51" s="7" t="str">
        <f t="shared" si="13"/>
        <v/>
      </c>
      <c r="R51" s="4"/>
    </row>
    <row r="52" spans="2:18" x14ac:dyDescent="0.2">
      <c r="B52" s="4"/>
      <c r="C52" s="5" t="str">
        <f t="shared" si="6"/>
        <v/>
      </c>
      <c r="D52" s="6" t="str">
        <f t="shared" si="1"/>
        <v/>
      </c>
      <c r="E52" s="7" t="str">
        <f t="shared" si="2"/>
        <v/>
      </c>
      <c r="F52" s="7" t="str">
        <f t="shared" si="3"/>
        <v/>
      </c>
      <c r="G52" s="8" t="str">
        <f t="shared" si="4"/>
        <v/>
      </c>
      <c r="H52" s="7" t="str">
        <f t="shared" si="5"/>
        <v/>
      </c>
      <c r="I52" s="7" t="str">
        <f t="shared" si="0"/>
        <v/>
      </c>
      <c r="J52" s="14"/>
      <c r="K52" s="5" t="str">
        <f t="shared" si="7"/>
        <v/>
      </c>
      <c r="L52" s="47" t="str">
        <f t="shared" si="8"/>
        <v/>
      </c>
      <c r="M52" s="7" t="str">
        <f t="shared" si="9"/>
        <v/>
      </c>
      <c r="N52" s="7" t="str">
        <f t="shared" si="10"/>
        <v/>
      </c>
      <c r="O52" s="8" t="str">
        <f t="shared" si="14"/>
        <v/>
      </c>
      <c r="P52" s="7" t="str">
        <f t="shared" si="15"/>
        <v/>
      </c>
      <c r="Q52" s="7" t="str">
        <f t="shared" si="13"/>
        <v/>
      </c>
      <c r="R52" s="4"/>
    </row>
    <row r="53" spans="2:18" x14ac:dyDescent="0.2">
      <c r="B53" s="4"/>
      <c r="C53" s="5" t="str">
        <f t="shared" si="6"/>
        <v/>
      </c>
      <c r="D53" s="6" t="str">
        <f t="shared" si="1"/>
        <v/>
      </c>
      <c r="E53" s="7" t="str">
        <f t="shared" si="2"/>
        <v/>
      </c>
      <c r="F53" s="7" t="str">
        <f t="shared" si="3"/>
        <v/>
      </c>
      <c r="G53" s="8" t="str">
        <f t="shared" si="4"/>
        <v/>
      </c>
      <c r="H53" s="7" t="str">
        <f t="shared" si="5"/>
        <v/>
      </c>
      <c r="I53" s="7" t="str">
        <f t="shared" si="0"/>
        <v/>
      </c>
      <c r="J53" s="14"/>
      <c r="K53" s="5" t="str">
        <f t="shared" si="7"/>
        <v/>
      </c>
      <c r="L53" s="47" t="str">
        <f t="shared" si="8"/>
        <v/>
      </c>
      <c r="M53" s="7" t="str">
        <f t="shared" si="9"/>
        <v/>
      </c>
      <c r="N53" s="7" t="str">
        <f t="shared" si="10"/>
        <v/>
      </c>
      <c r="O53" s="8" t="str">
        <f t="shared" si="14"/>
        <v/>
      </c>
      <c r="P53" s="7" t="str">
        <f t="shared" si="15"/>
        <v/>
      </c>
      <c r="Q53" s="7" t="str">
        <f t="shared" si="13"/>
        <v/>
      </c>
      <c r="R53" s="4"/>
    </row>
    <row r="54" spans="2:18" x14ac:dyDescent="0.2">
      <c r="B54" s="4"/>
      <c r="C54" s="5" t="str">
        <f t="shared" si="6"/>
        <v/>
      </c>
      <c r="D54" s="6" t="str">
        <f t="shared" si="1"/>
        <v/>
      </c>
      <c r="E54" s="7" t="str">
        <f t="shared" si="2"/>
        <v/>
      </c>
      <c r="F54" s="7" t="str">
        <f t="shared" si="3"/>
        <v/>
      </c>
      <c r="G54" s="8" t="str">
        <f t="shared" si="4"/>
        <v/>
      </c>
      <c r="H54" s="7" t="str">
        <f t="shared" si="5"/>
        <v/>
      </c>
      <c r="I54" s="7" t="str">
        <f t="shared" si="0"/>
        <v/>
      </c>
      <c r="J54" s="14"/>
      <c r="K54" s="5" t="str">
        <f t="shared" si="7"/>
        <v/>
      </c>
      <c r="L54" s="47" t="str">
        <f t="shared" si="8"/>
        <v/>
      </c>
      <c r="M54" s="7" t="str">
        <f t="shared" si="9"/>
        <v/>
      </c>
      <c r="N54" s="7" t="str">
        <f t="shared" si="10"/>
        <v/>
      </c>
      <c r="O54" s="8" t="str">
        <f t="shared" si="14"/>
        <v/>
      </c>
      <c r="P54" s="7" t="str">
        <f t="shared" si="15"/>
        <v/>
      </c>
      <c r="Q54" s="7" t="str">
        <f t="shared" si="13"/>
        <v/>
      </c>
      <c r="R54" s="4"/>
    </row>
    <row r="55" spans="2:18" x14ac:dyDescent="0.2">
      <c r="B55" s="4"/>
      <c r="C55" s="5" t="str">
        <f t="shared" si="6"/>
        <v/>
      </c>
      <c r="D55" s="6" t="str">
        <f t="shared" si="1"/>
        <v/>
      </c>
      <c r="E55" s="7" t="str">
        <f t="shared" si="2"/>
        <v/>
      </c>
      <c r="F55" s="7" t="str">
        <f t="shared" si="3"/>
        <v/>
      </c>
      <c r="G55" s="8" t="str">
        <f t="shared" si="4"/>
        <v/>
      </c>
      <c r="H55" s="7" t="str">
        <f t="shared" si="5"/>
        <v/>
      </c>
      <c r="I55" s="7" t="str">
        <f t="shared" si="0"/>
        <v/>
      </c>
      <c r="J55" s="14"/>
      <c r="K55" s="5" t="str">
        <f t="shared" si="7"/>
        <v/>
      </c>
      <c r="L55" s="47" t="str">
        <f t="shared" si="8"/>
        <v/>
      </c>
      <c r="M55" s="7" t="str">
        <f t="shared" si="9"/>
        <v/>
      </c>
      <c r="N55" s="7" t="str">
        <f t="shared" si="10"/>
        <v/>
      </c>
      <c r="O55" s="8" t="str">
        <f t="shared" si="14"/>
        <v/>
      </c>
      <c r="P55" s="7" t="str">
        <f t="shared" si="15"/>
        <v/>
      </c>
      <c r="Q55" s="7" t="str">
        <f t="shared" si="13"/>
        <v/>
      </c>
      <c r="R55" s="4"/>
    </row>
    <row r="56" spans="2:18" x14ac:dyDescent="0.2">
      <c r="B56" s="4"/>
      <c r="C56" s="5" t="str">
        <f t="shared" si="6"/>
        <v/>
      </c>
      <c r="D56" s="6" t="str">
        <f t="shared" si="1"/>
        <v/>
      </c>
      <c r="E56" s="7" t="str">
        <f t="shared" si="2"/>
        <v/>
      </c>
      <c r="F56" s="7" t="str">
        <f t="shared" si="3"/>
        <v/>
      </c>
      <c r="G56" s="8" t="str">
        <f t="shared" si="4"/>
        <v/>
      </c>
      <c r="H56" s="7" t="str">
        <f t="shared" si="5"/>
        <v/>
      </c>
      <c r="I56" s="7" t="str">
        <f t="shared" si="0"/>
        <v/>
      </c>
      <c r="J56" s="14"/>
      <c r="K56" s="5" t="str">
        <f t="shared" si="7"/>
        <v/>
      </c>
      <c r="L56" s="47" t="str">
        <f t="shared" si="8"/>
        <v/>
      </c>
      <c r="M56" s="7" t="str">
        <f t="shared" si="9"/>
        <v/>
      </c>
      <c r="N56" s="7" t="str">
        <f t="shared" si="10"/>
        <v/>
      </c>
      <c r="O56" s="8" t="str">
        <f t="shared" si="14"/>
        <v/>
      </c>
      <c r="P56" s="7" t="str">
        <f t="shared" si="15"/>
        <v/>
      </c>
      <c r="Q56" s="7" t="str">
        <f t="shared" si="13"/>
        <v/>
      </c>
      <c r="R56" s="4"/>
    </row>
    <row r="57" spans="2:18" x14ac:dyDescent="0.2">
      <c r="B57" s="4"/>
      <c r="C57" s="5" t="str">
        <f t="shared" si="6"/>
        <v/>
      </c>
      <c r="D57" s="6" t="str">
        <f t="shared" si="1"/>
        <v/>
      </c>
      <c r="E57" s="7" t="str">
        <f t="shared" si="2"/>
        <v/>
      </c>
      <c r="F57" s="7" t="str">
        <f t="shared" si="3"/>
        <v/>
      </c>
      <c r="G57" s="8" t="str">
        <f t="shared" si="4"/>
        <v/>
      </c>
      <c r="H57" s="7" t="str">
        <f t="shared" si="5"/>
        <v/>
      </c>
      <c r="I57" s="7" t="str">
        <f t="shared" si="0"/>
        <v/>
      </c>
      <c r="J57" s="14"/>
      <c r="K57" s="5" t="str">
        <f t="shared" si="7"/>
        <v/>
      </c>
      <c r="L57" s="47" t="str">
        <f t="shared" si="8"/>
        <v/>
      </c>
      <c r="M57" s="7" t="str">
        <f t="shared" si="9"/>
        <v/>
      </c>
      <c r="N57" s="7" t="str">
        <f t="shared" si="10"/>
        <v/>
      </c>
      <c r="O57" s="8" t="str">
        <f t="shared" si="14"/>
        <v/>
      </c>
      <c r="P57" s="7" t="str">
        <f t="shared" si="15"/>
        <v/>
      </c>
      <c r="Q57" s="7" t="str">
        <f t="shared" si="13"/>
        <v/>
      </c>
      <c r="R57" s="4"/>
    </row>
    <row r="58" spans="2:18" x14ac:dyDescent="0.2">
      <c r="B58" s="4"/>
      <c r="C58" s="5" t="str">
        <f t="shared" si="6"/>
        <v/>
      </c>
      <c r="D58" s="6" t="str">
        <f t="shared" si="1"/>
        <v/>
      </c>
      <c r="E58" s="7" t="str">
        <f t="shared" si="2"/>
        <v/>
      </c>
      <c r="F58" s="7" t="str">
        <f t="shared" si="3"/>
        <v/>
      </c>
      <c r="G58" s="8" t="str">
        <f t="shared" si="4"/>
        <v/>
      </c>
      <c r="H58" s="7" t="str">
        <f t="shared" si="5"/>
        <v/>
      </c>
      <c r="I58" s="7" t="str">
        <f t="shared" si="0"/>
        <v/>
      </c>
      <c r="J58" s="14"/>
      <c r="K58" s="5" t="str">
        <f t="shared" si="7"/>
        <v/>
      </c>
      <c r="L58" s="47" t="str">
        <f t="shared" si="8"/>
        <v/>
      </c>
      <c r="M58" s="7" t="str">
        <f t="shared" si="9"/>
        <v/>
      </c>
      <c r="N58" s="7" t="str">
        <f t="shared" si="10"/>
        <v/>
      </c>
      <c r="O58" s="8" t="str">
        <f t="shared" si="14"/>
        <v/>
      </c>
      <c r="P58" s="7" t="str">
        <f t="shared" si="15"/>
        <v/>
      </c>
      <c r="Q58" s="7" t="str">
        <f t="shared" si="13"/>
        <v/>
      </c>
      <c r="R58" s="4"/>
    </row>
    <row r="59" spans="2:18" x14ac:dyDescent="0.2">
      <c r="B59" s="4"/>
      <c r="C59" s="5" t="str">
        <f t="shared" si="6"/>
        <v/>
      </c>
      <c r="D59" s="6" t="str">
        <f t="shared" si="1"/>
        <v/>
      </c>
      <c r="E59" s="7" t="str">
        <f t="shared" si="2"/>
        <v/>
      </c>
      <c r="F59" s="7" t="str">
        <f t="shared" si="3"/>
        <v/>
      </c>
      <c r="G59" s="8" t="str">
        <f t="shared" si="4"/>
        <v/>
      </c>
      <c r="H59" s="7" t="str">
        <f t="shared" si="5"/>
        <v/>
      </c>
      <c r="I59" s="7" t="str">
        <f t="shared" si="0"/>
        <v/>
      </c>
      <c r="J59" s="14"/>
      <c r="K59" s="5" t="str">
        <f t="shared" si="7"/>
        <v/>
      </c>
      <c r="L59" s="47" t="str">
        <f t="shared" si="8"/>
        <v/>
      </c>
      <c r="M59" s="7" t="str">
        <f t="shared" si="9"/>
        <v/>
      </c>
      <c r="N59" s="7" t="str">
        <f t="shared" si="10"/>
        <v/>
      </c>
      <c r="O59" s="8" t="str">
        <f t="shared" si="14"/>
        <v/>
      </c>
      <c r="P59" s="7" t="str">
        <f t="shared" si="15"/>
        <v/>
      </c>
      <c r="Q59" s="7" t="str">
        <f t="shared" si="13"/>
        <v/>
      </c>
      <c r="R59" s="4"/>
    </row>
    <row r="60" spans="2:18" x14ac:dyDescent="0.2">
      <c r="B60" s="4"/>
      <c r="C60" s="5" t="str">
        <f t="shared" si="6"/>
        <v/>
      </c>
      <c r="D60" s="6" t="str">
        <f t="shared" si="1"/>
        <v/>
      </c>
      <c r="E60" s="7" t="str">
        <f t="shared" si="2"/>
        <v/>
      </c>
      <c r="F60" s="7" t="str">
        <f t="shared" si="3"/>
        <v/>
      </c>
      <c r="G60" s="8" t="str">
        <f t="shared" si="4"/>
        <v/>
      </c>
      <c r="H60" s="7" t="str">
        <f t="shared" si="5"/>
        <v/>
      </c>
      <c r="I60" s="7" t="str">
        <f t="shared" si="0"/>
        <v/>
      </c>
      <c r="J60" s="14"/>
      <c r="K60" s="5" t="str">
        <f t="shared" si="7"/>
        <v/>
      </c>
      <c r="L60" s="47" t="str">
        <f t="shared" si="8"/>
        <v/>
      </c>
      <c r="M60" s="7" t="str">
        <f t="shared" si="9"/>
        <v/>
      </c>
      <c r="N60" s="7" t="str">
        <f t="shared" si="10"/>
        <v/>
      </c>
      <c r="O60" s="8" t="str">
        <f t="shared" si="14"/>
        <v/>
      </c>
      <c r="P60" s="7" t="str">
        <f t="shared" si="15"/>
        <v/>
      </c>
      <c r="Q60" s="7" t="str">
        <f t="shared" si="13"/>
        <v/>
      </c>
      <c r="R60" s="4"/>
    </row>
    <row r="61" spans="2:18" x14ac:dyDescent="0.2">
      <c r="B61" s="4"/>
      <c r="C61" s="5" t="str">
        <f t="shared" si="6"/>
        <v/>
      </c>
      <c r="D61" s="6" t="str">
        <f t="shared" si="1"/>
        <v/>
      </c>
      <c r="E61" s="7" t="str">
        <f t="shared" si="2"/>
        <v/>
      </c>
      <c r="F61" s="7" t="str">
        <f t="shared" si="3"/>
        <v/>
      </c>
      <c r="G61" s="8" t="str">
        <f t="shared" si="4"/>
        <v/>
      </c>
      <c r="H61" s="7" t="str">
        <f t="shared" si="5"/>
        <v/>
      </c>
      <c r="I61" s="7" t="str">
        <f t="shared" si="0"/>
        <v/>
      </c>
      <c r="J61" s="14"/>
      <c r="K61" s="5" t="str">
        <f t="shared" si="7"/>
        <v/>
      </c>
      <c r="L61" s="47" t="str">
        <f t="shared" si="8"/>
        <v/>
      </c>
      <c r="M61" s="7" t="str">
        <f t="shared" si="9"/>
        <v/>
      </c>
      <c r="N61" s="7" t="str">
        <f t="shared" si="10"/>
        <v/>
      </c>
      <c r="O61" s="8" t="str">
        <f t="shared" si="14"/>
        <v/>
      </c>
      <c r="P61" s="7" t="str">
        <f t="shared" si="15"/>
        <v/>
      </c>
      <c r="Q61" s="7" t="str">
        <f t="shared" si="13"/>
        <v/>
      </c>
      <c r="R61" s="4"/>
    </row>
    <row r="62" spans="2:18" x14ac:dyDescent="0.2">
      <c r="B62" s="4"/>
      <c r="C62" s="5" t="str">
        <f t="shared" si="6"/>
        <v/>
      </c>
      <c r="D62" s="6" t="str">
        <f t="shared" si="1"/>
        <v/>
      </c>
      <c r="E62" s="7" t="str">
        <f t="shared" si="2"/>
        <v/>
      </c>
      <c r="F62" s="7" t="str">
        <f t="shared" si="3"/>
        <v/>
      </c>
      <c r="G62" s="8" t="str">
        <f t="shared" si="4"/>
        <v/>
      </c>
      <c r="H62" s="7" t="str">
        <f t="shared" si="5"/>
        <v/>
      </c>
      <c r="I62" s="7" t="str">
        <f t="shared" si="0"/>
        <v/>
      </c>
      <c r="J62" s="14"/>
      <c r="K62" s="5" t="str">
        <f t="shared" si="7"/>
        <v/>
      </c>
      <c r="L62" s="47" t="str">
        <f t="shared" si="8"/>
        <v/>
      </c>
      <c r="M62" s="7" t="str">
        <f t="shared" si="9"/>
        <v/>
      </c>
      <c r="N62" s="7" t="str">
        <f t="shared" si="10"/>
        <v/>
      </c>
      <c r="O62" s="8" t="str">
        <f t="shared" si="14"/>
        <v/>
      </c>
      <c r="P62" s="7" t="str">
        <f t="shared" si="15"/>
        <v/>
      </c>
      <c r="Q62" s="7" t="str">
        <f t="shared" si="13"/>
        <v/>
      </c>
      <c r="R62" s="4"/>
    </row>
    <row r="63" spans="2:18" x14ac:dyDescent="0.2">
      <c r="B63" s="4"/>
      <c r="C63" s="5" t="str">
        <f t="shared" si="6"/>
        <v/>
      </c>
      <c r="D63" s="6" t="str">
        <f t="shared" si="1"/>
        <v/>
      </c>
      <c r="E63" s="7" t="str">
        <f t="shared" si="2"/>
        <v/>
      </c>
      <c r="F63" s="7" t="str">
        <f t="shared" si="3"/>
        <v/>
      </c>
      <c r="G63" s="8" t="str">
        <f t="shared" si="4"/>
        <v/>
      </c>
      <c r="H63" s="7" t="str">
        <f t="shared" si="5"/>
        <v/>
      </c>
      <c r="I63" s="7" t="str">
        <f t="shared" si="0"/>
        <v/>
      </c>
      <c r="J63" s="14"/>
      <c r="K63" s="5" t="str">
        <f t="shared" si="7"/>
        <v/>
      </c>
      <c r="L63" s="47" t="str">
        <f t="shared" si="8"/>
        <v/>
      </c>
      <c r="M63" s="7" t="str">
        <f t="shared" si="9"/>
        <v/>
      </c>
      <c r="N63" s="7" t="str">
        <f t="shared" si="10"/>
        <v/>
      </c>
      <c r="O63" s="8" t="str">
        <f t="shared" si="14"/>
        <v/>
      </c>
      <c r="P63" s="7" t="str">
        <f t="shared" si="15"/>
        <v/>
      </c>
      <c r="Q63" s="7" t="str">
        <f t="shared" si="13"/>
        <v/>
      </c>
      <c r="R63" s="4"/>
    </row>
    <row r="64" spans="2:18" x14ac:dyDescent="0.2">
      <c r="B64" s="4"/>
      <c r="C64" s="5" t="str">
        <f t="shared" si="6"/>
        <v/>
      </c>
      <c r="D64" s="6" t="str">
        <f t="shared" si="1"/>
        <v/>
      </c>
      <c r="E64" s="7" t="str">
        <f t="shared" si="2"/>
        <v/>
      </c>
      <c r="F64" s="7" t="str">
        <f t="shared" si="3"/>
        <v/>
      </c>
      <c r="G64" s="8" t="str">
        <f t="shared" si="4"/>
        <v/>
      </c>
      <c r="H64" s="7" t="str">
        <f t="shared" si="5"/>
        <v/>
      </c>
      <c r="I64" s="7" t="str">
        <f t="shared" si="0"/>
        <v/>
      </c>
      <c r="J64" s="14"/>
      <c r="K64" s="5" t="str">
        <f t="shared" si="7"/>
        <v/>
      </c>
      <c r="L64" s="47" t="str">
        <f t="shared" si="8"/>
        <v/>
      </c>
      <c r="M64" s="7" t="str">
        <f t="shared" si="9"/>
        <v/>
      </c>
      <c r="N64" s="7" t="str">
        <f t="shared" si="10"/>
        <v/>
      </c>
      <c r="O64" s="8" t="str">
        <f t="shared" si="14"/>
        <v/>
      </c>
      <c r="P64" s="7" t="str">
        <f t="shared" si="15"/>
        <v/>
      </c>
      <c r="Q64" s="7" t="str">
        <f t="shared" si="13"/>
        <v/>
      </c>
      <c r="R64" s="4"/>
    </row>
    <row r="65" spans="2:18" x14ac:dyDescent="0.2">
      <c r="B65" s="4"/>
      <c r="C65" s="5" t="str">
        <f t="shared" si="6"/>
        <v/>
      </c>
      <c r="D65" s="6" t="str">
        <f t="shared" si="1"/>
        <v/>
      </c>
      <c r="E65" s="7" t="str">
        <f t="shared" si="2"/>
        <v/>
      </c>
      <c r="F65" s="7" t="str">
        <f t="shared" si="3"/>
        <v/>
      </c>
      <c r="G65" s="8" t="str">
        <f t="shared" si="4"/>
        <v/>
      </c>
      <c r="H65" s="7" t="str">
        <f t="shared" si="5"/>
        <v/>
      </c>
      <c r="I65" s="7" t="str">
        <f t="shared" si="0"/>
        <v/>
      </c>
      <c r="J65" s="14"/>
      <c r="K65" s="5" t="str">
        <f t="shared" si="7"/>
        <v/>
      </c>
      <c r="L65" s="47" t="str">
        <f t="shared" si="8"/>
        <v/>
      </c>
      <c r="M65" s="7" t="str">
        <f t="shared" si="9"/>
        <v/>
      </c>
      <c r="N65" s="7" t="str">
        <f t="shared" si="10"/>
        <v/>
      </c>
      <c r="O65" s="8" t="str">
        <f t="shared" si="14"/>
        <v/>
      </c>
      <c r="P65" s="7" t="str">
        <f t="shared" si="15"/>
        <v/>
      </c>
      <c r="Q65" s="7" t="str">
        <f t="shared" si="13"/>
        <v/>
      </c>
      <c r="R65" s="4"/>
    </row>
    <row r="66" spans="2:18" x14ac:dyDescent="0.2">
      <c r="B66" s="4"/>
      <c r="C66" s="5" t="str">
        <f t="shared" si="6"/>
        <v/>
      </c>
      <c r="D66" s="6" t="str">
        <f t="shared" si="1"/>
        <v/>
      </c>
      <c r="E66" s="7" t="str">
        <f t="shared" si="2"/>
        <v/>
      </c>
      <c r="F66" s="7" t="str">
        <f t="shared" si="3"/>
        <v/>
      </c>
      <c r="G66" s="8" t="str">
        <f t="shared" si="4"/>
        <v/>
      </c>
      <c r="H66" s="7" t="str">
        <f t="shared" si="5"/>
        <v/>
      </c>
      <c r="I66" s="7" t="str">
        <f t="shared" si="0"/>
        <v/>
      </c>
      <c r="J66" s="14"/>
      <c r="K66" s="5" t="str">
        <f t="shared" si="7"/>
        <v/>
      </c>
      <c r="L66" s="47" t="str">
        <f t="shared" si="8"/>
        <v/>
      </c>
      <c r="M66" s="7" t="str">
        <f t="shared" si="9"/>
        <v/>
      </c>
      <c r="N66" s="7" t="str">
        <f t="shared" si="10"/>
        <v/>
      </c>
      <c r="O66" s="8" t="str">
        <f t="shared" si="14"/>
        <v/>
      </c>
      <c r="P66" s="7" t="str">
        <f t="shared" si="15"/>
        <v/>
      </c>
      <c r="Q66" s="7" t="str">
        <f t="shared" si="13"/>
        <v/>
      </c>
      <c r="R66" s="4"/>
    </row>
    <row r="67" spans="2:18" x14ac:dyDescent="0.2">
      <c r="B67" s="4"/>
      <c r="C67" s="5" t="str">
        <f t="shared" si="6"/>
        <v/>
      </c>
      <c r="D67" s="6" t="str">
        <f t="shared" si="1"/>
        <v/>
      </c>
      <c r="E67" s="7" t="str">
        <f t="shared" si="2"/>
        <v/>
      </c>
      <c r="F67" s="7" t="str">
        <f t="shared" si="3"/>
        <v/>
      </c>
      <c r="G67" s="8" t="str">
        <f t="shared" si="4"/>
        <v/>
      </c>
      <c r="H67" s="7" t="str">
        <f t="shared" si="5"/>
        <v/>
      </c>
      <c r="I67" s="7" t="str">
        <f t="shared" si="0"/>
        <v/>
      </c>
      <c r="J67" s="14"/>
      <c r="K67" s="5" t="str">
        <f t="shared" si="7"/>
        <v/>
      </c>
      <c r="L67" s="47" t="str">
        <f t="shared" si="8"/>
        <v/>
      </c>
      <c r="M67" s="7" t="str">
        <f t="shared" si="9"/>
        <v/>
      </c>
      <c r="N67" s="7" t="str">
        <f t="shared" si="10"/>
        <v/>
      </c>
      <c r="O67" s="8" t="str">
        <f t="shared" si="14"/>
        <v/>
      </c>
      <c r="P67" s="7" t="str">
        <f t="shared" si="15"/>
        <v/>
      </c>
      <c r="Q67" s="7" t="str">
        <f t="shared" si="13"/>
        <v/>
      </c>
      <c r="R67" s="4"/>
    </row>
    <row r="68" spans="2:18" x14ac:dyDescent="0.2">
      <c r="B68" s="4"/>
      <c r="C68" s="5" t="str">
        <f t="shared" si="6"/>
        <v/>
      </c>
      <c r="D68" s="6" t="str">
        <f t="shared" si="1"/>
        <v/>
      </c>
      <c r="E68" s="7" t="str">
        <f t="shared" si="2"/>
        <v/>
      </c>
      <c r="F68" s="7" t="str">
        <f t="shared" si="3"/>
        <v/>
      </c>
      <c r="G68" s="8" t="str">
        <f t="shared" si="4"/>
        <v/>
      </c>
      <c r="H68" s="7" t="str">
        <f t="shared" si="5"/>
        <v/>
      </c>
      <c r="I68" s="7" t="str">
        <f t="shared" si="0"/>
        <v/>
      </c>
      <c r="J68" s="14"/>
      <c r="K68" s="5" t="str">
        <f t="shared" si="7"/>
        <v/>
      </c>
      <c r="L68" s="47" t="str">
        <f t="shared" si="8"/>
        <v/>
      </c>
      <c r="M68" s="7" t="str">
        <f t="shared" si="9"/>
        <v/>
      </c>
      <c r="N68" s="7" t="str">
        <f t="shared" si="10"/>
        <v/>
      </c>
      <c r="O68" s="8" t="str">
        <f t="shared" si="14"/>
        <v/>
      </c>
      <c r="P68" s="7" t="str">
        <f t="shared" si="15"/>
        <v/>
      </c>
      <c r="Q68" s="7" t="str">
        <f t="shared" si="13"/>
        <v/>
      </c>
      <c r="R68" s="4"/>
    </row>
    <row r="69" spans="2:18" x14ac:dyDescent="0.2">
      <c r="B69" s="4"/>
      <c r="C69" s="5" t="str">
        <f t="shared" si="6"/>
        <v/>
      </c>
      <c r="D69" s="6" t="str">
        <f t="shared" si="1"/>
        <v/>
      </c>
      <c r="E69" s="7" t="str">
        <f t="shared" si="2"/>
        <v/>
      </c>
      <c r="F69" s="7" t="str">
        <f t="shared" si="3"/>
        <v/>
      </c>
      <c r="G69" s="8" t="str">
        <f t="shared" si="4"/>
        <v/>
      </c>
      <c r="H69" s="7" t="str">
        <f t="shared" si="5"/>
        <v/>
      </c>
      <c r="I69" s="7" t="str">
        <f t="shared" si="0"/>
        <v/>
      </c>
      <c r="J69" s="14"/>
      <c r="K69" s="5" t="str">
        <f t="shared" si="7"/>
        <v/>
      </c>
      <c r="L69" s="47" t="str">
        <f t="shared" si="8"/>
        <v/>
      </c>
      <c r="M69" s="7" t="str">
        <f t="shared" si="9"/>
        <v/>
      </c>
      <c r="N69" s="7" t="str">
        <f t="shared" si="10"/>
        <v/>
      </c>
      <c r="O69" s="8" t="str">
        <f t="shared" si="14"/>
        <v/>
      </c>
      <c r="P69" s="7" t="str">
        <f t="shared" si="15"/>
        <v/>
      </c>
      <c r="Q69" s="7" t="str">
        <f t="shared" si="13"/>
        <v/>
      </c>
      <c r="R69" s="4"/>
    </row>
    <row r="70" spans="2:18" x14ac:dyDescent="0.2">
      <c r="B70" s="4"/>
      <c r="C70" s="5" t="str">
        <f t="shared" si="6"/>
        <v/>
      </c>
      <c r="D70" s="6" t="str">
        <f t="shared" si="1"/>
        <v/>
      </c>
      <c r="E70" s="7" t="str">
        <f t="shared" si="2"/>
        <v/>
      </c>
      <c r="F70" s="7" t="str">
        <f t="shared" si="3"/>
        <v/>
      </c>
      <c r="G70" s="8" t="str">
        <f t="shared" si="4"/>
        <v/>
      </c>
      <c r="H70" s="7" t="str">
        <f t="shared" si="5"/>
        <v/>
      </c>
      <c r="I70" s="7" t="str">
        <f t="shared" si="0"/>
        <v/>
      </c>
      <c r="J70" s="14"/>
      <c r="K70" s="5" t="str">
        <f t="shared" si="7"/>
        <v/>
      </c>
      <c r="L70" s="47" t="str">
        <f t="shared" si="8"/>
        <v/>
      </c>
      <c r="M70" s="7" t="str">
        <f t="shared" si="9"/>
        <v/>
      </c>
      <c r="N70" s="7" t="str">
        <f t="shared" si="10"/>
        <v/>
      </c>
      <c r="O70" s="8" t="str">
        <f t="shared" si="14"/>
        <v/>
      </c>
      <c r="P70" s="7" t="str">
        <f t="shared" si="15"/>
        <v/>
      </c>
      <c r="Q70" s="7" t="str">
        <f t="shared" si="13"/>
        <v/>
      </c>
      <c r="R70" s="4"/>
    </row>
    <row r="71" spans="2:18" x14ac:dyDescent="0.2">
      <c r="B71" s="4"/>
      <c r="C71" s="5" t="str">
        <f t="shared" si="6"/>
        <v/>
      </c>
      <c r="D71" s="6" t="str">
        <f t="shared" si="1"/>
        <v/>
      </c>
      <c r="E71" s="7" t="str">
        <f t="shared" si="2"/>
        <v/>
      </c>
      <c r="F71" s="7" t="str">
        <f t="shared" si="3"/>
        <v/>
      </c>
      <c r="G71" s="8" t="str">
        <f t="shared" si="4"/>
        <v/>
      </c>
      <c r="H71" s="7" t="str">
        <f t="shared" si="5"/>
        <v/>
      </c>
      <c r="I71" s="7" t="str">
        <f t="shared" si="0"/>
        <v/>
      </c>
      <c r="J71" s="14"/>
      <c r="K71" s="5" t="str">
        <f t="shared" si="7"/>
        <v/>
      </c>
      <c r="L71" s="47" t="str">
        <f t="shared" si="8"/>
        <v/>
      </c>
      <c r="M71" s="7" t="str">
        <f t="shared" si="9"/>
        <v/>
      </c>
      <c r="N71" s="7" t="str">
        <f t="shared" si="10"/>
        <v/>
      </c>
      <c r="O71" s="8" t="str">
        <f t="shared" si="14"/>
        <v/>
      </c>
      <c r="P71" s="7" t="str">
        <f t="shared" si="15"/>
        <v/>
      </c>
      <c r="Q71" s="7" t="str">
        <f t="shared" si="13"/>
        <v/>
      </c>
      <c r="R71" s="4"/>
    </row>
    <row r="72" spans="2:18" x14ac:dyDescent="0.2">
      <c r="B72" s="4"/>
      <c r="C72" s="5" t="str">
        <f t="shared" si="6"/>
        <v/>
      </c>
      <c r="D72" s="6" t="str">
        <f t="shared" si="1"/>
        <v/>
      </c>
      <c r="E72" s="7" t="str">
        <f t="shared" si="2"/>
        <v/>
      </c>
      <c r="F72" s="7" t="str">
        <f t="shared" si="3"/>
        <v/>
      </c>
      <c r="G72" s="8" t="str">
        <f t="shared" si="4"/>
        <v/>
      </c>
      <c r="H72" s="7" t="str">
        <f t="shared" si="5"/>
        <v/>
      </c>
      <c r="I72" s="7" t="str">
        <f t="shared" si="0"/>
        <v/>
      </c>
      <c r="J72" s="14"/>
      <c r="K72" s="5" t="str">
        <f t="shared" si="7"/>
        <v/>
      </c>
      <c r="L72" s="47" t="str">
        <f t="shared" si="8"/>
        <v/>
      </c>
      <c r="M72" s="7" t="str">
        <f t="shared" si="9"/>
        <v/>
      </c>
      <c r="N72" s="7" t="str">
        <f t="shared" si="10"/>
        <v/>
      </c>
      <c r="O72" s="8" t="str">
        <f t="shared" si="14"/>
        <v/>
      </c>
      <c r="P72" s="7" t="str">
        <f t="shared" si="15"/>
        <v/>
      </c>
      <c r="Q72" s="7" t="str">
        <f t="shared" si="13"/>
        <v/>
      </c>
      <c r="R72" s="4"/>
    </row>
    <row r="73" spans="2:18" x14ac:dyDescent="0.2">
      <c r="B73" s="4"/>
      <c r="C73" s="5" t="str">
        <f t="shared" si="6"/>
        <v/>
      </c>
      <c r="D73" s="6" t="str">
        <f t="shared" si="1"/>
        <v/>
      </c>
      <c r="E73" s="7" t="str">
        <f t="shared" si="2"/>
        <v/>
      </c>
      <c r="F73" s="7" t="str">
        <f t="shared" si="3"/>
        <v/>
      </c>
      <c r="G73" s="8" t="str">
        <f t="shared" si="4"/>
        <v/>
      </c>
      <c r="H73" s="7" t="str">
        <f t="shared" si="5"/>
        <v/>
      </c>
      <c r="I73" s="7" t="str">
        <f t="shared" si="0"/>
        <v/>
      </c>
      <c r="J73" s="14"/>
      <c r="K73" s="5" t="str">
        <f t="shared" si="7"/>
        <v/>
      </c>
      <c r="L73" s="47" t="str">
        <f t="shared" si="8"/>
        <v/>
      </c>
      <c r="M73" s="7" t="str">
        <f t="shared" si="9"/>
        <v/>
      </c>
      <c r="N73" s="7" t="str">
        <f t="shared" si="10"/>
        <v/>
      </c>
      <c r="O73" s="8" t="str">
        <f t="shared" si="14"/>
        <v/>
      </c>
      <c r="P73" s="7" t="str">
        <f t="shared" si="15"/>
        <v/>
      </c>
      <c r="Q73" s="7" t="str">
        <f t="shared" si="13"/>
        <v/>
      </c>
      <c r="R73" s="4"/>
    </row>
    <row r="74" spans="2:18" x14ac:dyDescent="0.2">
      <c r="B74" s="4"/>
      <c r="C74" s="5" t="str">
        <f t="shared" si="6"/>
        <v/>
      </c>
      <c r="D74" s="6" t="str">
        <f t="shared" si="1"/>
        <v/>
      </c>
      <c r="E74" s="7" t="str">
        <f t="shared" si="2"/>
        <v/>
      </c>
      <c r="F74" s="7" t="str">
        <f t="shared" si="3"/>
        <v/>
      </c>
      <c r="G74" s="8" t="str">
        <f t="shared" si="4"/>
        <v/>
      </c>
      <c r="H74" s="7" t="str">
        <f t="shared" si="5"/>
        <v/>
      </c>
      <c r="I74" s="7" t="str">
        <f t="shared" si="0"/>
        <v/>
      </c>
      <c r="J74" s="14"/>
      <c r="K74" s="5" t="str">
        <f t="shared" si="7"/>
        <v/>
      </c>
      <c r="L74" s="47" t="str">
        <f t="shared" si="8"/>
        <v/>
      </c>
      <c r="M74" s="7" t="str">
        <f t="shared" si="9"/>
        <v/>
      </c>
      <c r="N74" s="7" t="str">
        <f t="shared" si="10"/>
        <v/>
      </c>
      <c r="O74" s="8" t="str">
        <f t="shared" si="14"/>
        <v/>
      </c>
      <c r="P74" s="7" t="str">
        <f t="shared" si="15"/>
        <v/>
      </c>
      <c r="Q74" s="7" t="str">
        <f t="shared" si="13"/>
        <v/>
      </c>
      <c r="R74" s="4"/>
    </row>
    <row r="75" spans="2:18" x14ac:dyDescent="0.2">
      <c r="B75" s="4"/>
      <c r="C75" s="5" t="str">
        <f t="shared" si="6"/>
        <v/>
      </c>
      <c r="D75" s="6" t="str">
        <f t="shared" si="1"/>
        <v/>
      </c>
      <c r="E75" s="7" t="str">
        <f t="shared" si="2"/>
        <v/>
      </c>
      <c r="F75" s="7" t="str">
        <f t="shared" si="3"/>
        <v/>
      </c>
      <c r="G75" s="8" t="str">
        <f t="shared" si="4"/>
        <v/>
      </c>
      <c r="H75" s="7" t="str">
        <f t="shared" si="5"/>
        <v/>
      </c>
      <c r="I75" s="7" t="str">
        <f t="shared" si="0"/>
        <v/>
      </c>
      <c r="J75" s="14"/>
      <c r="K75" s="5" t="str">
        <f t="shared" si="7"/>
        <v/>
      </c>
      <c r="L75" s="47" t="str">
        <f t="shared" si="8"/>
        <v/>
      </c>
      <c r="M75" s="7" t="str">
        <f t="shared" si="9"/>
        <v/>
      </c>
      <c r="N75" s="7" t="str">
        <f t="shared" si="10"/>
        <v/>
      </c>
      <c r="O75" s="8" t="str">
        <f t="shared" si="14"/>
        <v/>
      </c>
      <c r="P75" s="7" t="str">
        <f t="shared" si="15"/>
        <v/>
      </c>
      <c r="Q75" s="7" t="str">
        <f t="shared" si="13"/>
        <v/>
      </c>
      <c r="R75" s="4"/>
    </row>
    <row r="76" spans="2:18" x14ac:dyDescent="0.2">
      <c r="B76" s="4"/>
      <c r="C76" s="5" t="str">
        <f t="shared" si="6"/>
        <v/>
      </c>
      <c r="D76" s="6" t="str">
        <f t="shared" si="1"/>
        <v/>
      </c>
      <c r="E76" s="7" t="str">
        <f t="shared" si="2"/>
        <v/>
      </c>
      <c r="F76" s="7" t="str">
        <f t="shared" si="3"/>
        <v/>
      </c>
      <c r="G76" s="8" t="str">
        <f t="shared" si="4"/>
        <v/>
      </c>
      <c r="H76" s="7" t="str">
        <f t="shared" si="5"/>
        <v/>
      </c>
      <c r="I76" s="7" t="str">
        <f t="shared" si="0"/>
        <v/>
      </c>
      <c r="J76" s="14"/>
      <c r="K76" s="5" t="str">
        <f t="shared" si="7"/>
        <v/>
      </c>
      <c r="L76" s="47" t="str">
        <f t="shared" si="8"/>
        <v/>
      </c>
      <c r="M76" s="7" t="str">
        <f t="shared" si="9"/>
        <v/>
      </c>
      <c r="N76" s="7" t="str">
        <f t="shared" si="10"/>
        <v/>
      </c>
      <c r="O76" s="8" t="str">
        <f t="shared" si="14"/>
        <v/>
      </c>
      <c r="P76" s="7" t="str">
        <f t="shared" si="15"/>
        <v/>
      </c>
      <c r="Q76" s="7" t="str">
        <f t="shared" si="13"/>
        <v/>
      </c>
      <c r="R76" s="4"/>
    </row>
    <row r="77" spans="2:18" x14ac:dyDescent="0.2">
      <c r="B77" s="4"/>
      <c r="C77" s="5" t="str">
        <f t="shared" si="6"/>
        <v/>
      </c>
      <c r="D77" s="6" t="str">
        <f t="shared" si="1"/>
        <v/>
      </c>
      <c r="E77" s="7" t="str">
        <f t="shared" si="2"/>
        <v/>
      </c>
      <c r="F77" s="7" t="str">
        <f t="shared" si="3"/>
        <v/>
      </c>
      <c r="G77" s="8" t="str">
        <f t="shared" si="4"/>
        <v/>
      </c>
      <c r="H77" s="7" t="str">
        <f t="shared" si="5"/>
        <v/>
      </c>
      <c r="I77" s="7" t="str">
        <f t="shared" si="0"/>
        <v/>
      </c>
      <c r="J77" s="14"/>
      <c r="K77" s="5" t="str">
        <f t="shared" si="7"/>
        <v/>
      </c>
      <c r="L77" s="47" t="str">
        <f t="shared" si="8"/>
        <v/>
      </c>
      <c r="M77" s="7" t="str">
        <f t="shared" si="9"/>
        <v/>
      </c>
      <c r="N77" s="7" t="str">
        <f t="shared" si="10"/>
        <v/>
      </c>
      <c r="O77" s="8" t="str">
        <f t="shared" si="14"/>
        <v/>
      </c>
      <c r="P77" s="7" t="str">
        <f t="shared" si="15"/>
        <v/>
      </c>
      <c r="Q77" s="7" t="str">
        <f t="shared" si="13"/>
        <v/>
      </c>
      <c r="R77" s="4"/>
    </row>
    <row r="78" spans="2:18" x14ac:dyDescent="0.2">
      <c r="B78" s="4"/>
      <c r="C78" s="5" t="str">
        <f t="shared" si="6"/>
        <v/>
      </c>
      <c r="D78" s="6" t="str">
        <f t="shared" si="1"/>
        <v/>
      </c>
      <c r="E78" s="7" t="str">
        <f t="shared" si="2"/>
        <v/>
      </c>
      <c r="F78" s="7" t="str">
        <f t="shared" si="3"/>
        <v/>
      </c>
      <c r="G78" s="8" t="str">
        <f t="shared" si="4"/>
        <v/>
      </c>
      <c r="H78" s="7" t="str">
        <f t="shared" si="5"/>
        <v/>
      </c>
      <c r="I78" s="7" t="str">
        <f t="shared" ref="I78:I141" si="16">IF(OR(Montant="",$E$6="",$C78="",Taux_Annuel=""),"",Montant-F78)</f>
        <v/>
      </c>
      <c r="J78" s="14"/>
      <c r="K78" s="5" t="str">
        <f t="shared" si="7"/>
        <v/>
      </c>
      <c r="L78" s="47" t="str">
        <f t="shared" si="8"/>
        <v/>
      </c>
      <c r="M78" s="7" t="str">
        <f t="shared" si="9"/>
        <v/>
      </c>
      <c r="N78" s="7" t="str">
        <f t="shared" si="10"/>
        <v/>
      </c>
      <c r="O78" s="8" t="str">
        <f t="shared" si="14"/>
        <v/>
      </c>
      <c r="P78" s="7" t="str">
        <f t="shared" si="15"/>
        <v/>
      </c>
      <c r="Q78" s="7" t="str">
        <f t="shared" si="13"/>
        <v/>
      </c>
      <c r="R78" s="4"/>
    </row>
    <row r="79" spans="2:18" x14ac:dyDescent="0.2">
      <c r="B79" s="4"/>
      <c r="C79" s="5" t="str">
        <f t="shared" si="6"/>
        <v/>
      </c>
      <c r="D79" s="6" t="str">
        <f t="shared" ref="D79:D142" si="17">IF(OR(Montant="",$E$6="",Début_échéance="",Taux_Annuel="",C79=""),"",DATE(YEAR(D78)-1900,MONTH(D78)+1,1))</f>
        <v/>
      </c>
      <c r="E79" s="7" t="str">
        <f t="shared" ref="E79:E142" si="18">IF(OR(Montant="",$E$6="",$C79="",Taux_Annuel="",$C79=""),"",ABS(IPMT(Taux_Annuel/12,$C79,Durée,Montant)))</f>
        <v/>
      </c>
      <c r="F79" s="7" t="str">
        <f t="shared" ref="F79:F142" si="19">IF(OR(Montant="",$E$6="",Taux_Annuel="",$C79=""),"",ABS(PPMT(Taux_Annuel/12,$C79,Durée,Montant)))</f>
        <v/>
      </c>
      <c r="G79" s="8" t="str">
        <f t="shared" ref="G79:G142" si="20">E79</f>
        <v/>
      </c>
      <c r="H79" s="7" t="str">
        <f t="shared" ref="H79:H142" si="21">F79</f>
        <v/>
      </c>
      <c r="I79" s="7" t="str">
        <f t="shared" si="16"/>
        <v/>
      </c>
      <c r="J79" s="14"/>
      <c r="K79" s="5" t="str">
        <f t="shared" si="7"/>
        <v/>
      </c>
      <c r="L79" s="47" t="str">
        <f t="shared" si="8"/>
        <v/>
      </c>
      <c r="M79" s="7" t="str">
        <f t="shared" si="9"/>
        <v/>
      </c>
      <c r="N79" s="7" t="str">
        <f t="shared" si="10"/>
        <v/>
      </c>
      <c r="O79" s="8" t="str">
        <f t="shared" si="14"/>
        <v/>
      </c>
      <c r="P79" s="7" t="str">
        <f t="shared" si="15"/>
        <v/>
      </c>
      <c r="Q79" s="7" t="str">
        <f t="shared" si="13"/>
        <v/>
      </c>
      <c r="R79" s="4"/>
    </row>
    <row r="80" spans="2:18" x14ac:dyDescent="0.2">
      <c r="B80" s="4"/>
      <c r="C80" s="5" t="str">
        <f t="shared" ref="C80:C143" si="22">IF(Durée&gt;C79,C79+1,"")</f>
        <v/>
      </c>
      <c r="D80" s="6" t="str">
        <f t="shared" si="17"/>
        <v/>
      </c>
      <c r="E80" s="7" t="str">
        <f t="shared" si="18"/>
        <v/>
      </c>
      <c r="F80" s="7" t="str">
        <f t="shared" si="19"/>
        <v/>
      </c>
      <c r="G80" s="8" t="str">
        <f t="shared" si="20"/>
        <v/>
      </c>
      <c r="H80" s="7" t="str">
        <f t="shared" si="21"/>
        <v/>
      </c>
      <c r="I80" s="7" t="str">
        <f t="shared" si="16"/>
        <v/>
      </c>
      <c r="J80" s="14"/>
      <c r="K80" s="5" t="str">
        <f t="shared" ref="K80:K143" si="23">IF($M$6="","",IF($M$6&gt;K79,K79+1,""))</f>
        <v/>
      </c>
      <c r="L80" s="47" t="str">
        <f t="shared" ref="L80:L143" si="24">IF(OR($K$6="",$M$6="",$N$6="",$O$6=""),"",IF(K80&lt;&gt;"",DATE(YEAR(L79)-1900,MONTH(L79)+1,1),""))</f>
        <v/>
      </c>
      <c r="M80" s="7" t="str">
        <f t="shared" ref="M80:M143" si="25">IF(OR($K$6="",$M$6="",$N$6="",$K80=""),"",ABS(IPMT($N$6/12,$K80,$M$6,$K$6)))</f>
        <v/>
      </c>
      <c r="N80" s="7" t="str">
        <f t="shared" ref="N80:N143" si="26">IF(OR($K$6="",$M$6="",$N$6="",$K80=""),"",ABS(PPMT($N$6/12,$K80,$M$6,$K$6)))</f>
        <v/>
      </c>
      <c r="O80" s="8" t="str">
        <f t="shared" si="14"/>
        <v/>
      </c>
      <c r="P80" s="7" t="str">
        <f t="shared" si="15"/>
        <v/>
      </c>
      <c r="Q80" s="7" t="str">
        <f t="shared" ref="Q80:Q143" si="27">IF(OR($K$6="",N80=""),"",$K$6-$N80)</f>
        <v/>
      </c>
      <c r="R80" s="4"/>
    </row>
    <row r="81" spans="2:18" x14ac:dyDescent="0.2">
      <c r="B81" s="4"/>
      <c r="C81" s="5" t="str">
        <f t="shared" si="22"/>
        <v/>
      </c>
      <c r="D81" s="6" t="str">
        <f t="shared" si="17"/>
        <v/>
      </c>
      <c r="E81" s="7" t="str">
        <f t="shared" si="18"/>
        <v/>
      </c>
      <c r="F81" s="7" t="str">
        <f t="shared" si="19"/>
        <v/>
      </c>
      <c r="G81" s="8" t="str">
        <f t="shared" si="20"/>
        <v/>
      </c>
      <c r="H81" s="7" t="str">
        <f t="shared" si="21"/>
        <v/>
      </c>
      <c r="I81" s="7" t="str">
        <f t="shared" si="16"/>
        <v/>
      </c>
      <c r="J81" s="14"/>
      <c r="K81" s="5" t="str">
        <f t="shared" si="23"/>
        <v/>
      </c>
      <c r="L81" s="47" t="str">
        <f t="shared" si="24"/>
        <v/>
      </c>
      <c r="M81" s="7" t="str">
        <f t="shared" si="25"/>
        <v/>
      </c>
      <c r="N81" s="7" t="str">
        <f t="shared" si="26"/>
        <v/>
      </c>
      <c r="O81" s="8" t="str">
        <f t="shared" si="14"/>
        <v/>
      </c>
      <c r="P81" s="7" t="str">
        <f t="shared" si="15"/>
        <v/>
      </c>
      <c r="Q81" s="7" t="str">
        <f t="shared" si="27"/>
        <v/>
      </c>
      <c r="R81" s="4"/>
    </row>
    <row r="82" spans="2:18" x14ac:dyDescent="0.2">
      <c r="B82" s="4"/>
      <c r="C82" s="5" t="str">
        <f t="shared" si="22"/>
        <v/>
      </c>
      <c r="D82" s="6" t="str">
        <f t="shared" si="17"/>
        <v/>
      </c>
      <c r="E82" s="7" t="str">
        <f t="shared" si="18"/>
        <v/>
      </c>
      <c r="F82" s="7" t="str">
        <f t="shared" si="19"/>
        <v/>
      </c>
      <c r="G82" s="8" t="str">
        <f t="shared" si="20"/>
        <v/>
      </c>
      <c r="H82" s="7" t="str">
        <f t="shared" si="21"/>
        <v/>
      </c>
      <c r="I82" s="7" t="str">
        <f t="shared" si="16"/>
        <v/>
      </c>
      <c r="J82" s="14"/>
      <c r="K82" s="5" t="str">
        <f t="shared" si="23"/>
        <v/>
      </c>
      <c r="L82" s="47" t="str">
        <f t="shared" si="24"/>
        <v/>
      </c>
      <c r="M82" s="7" t="str">
        <f t="shared" si="25"/>
        <v/>
      </c>
      <c r="N82" s="7" t="str">
        <f t="shared" si="26"/>
        <v/>
      </c>
      <c r="O82" s="8" t="str">
        <f t="shared" si="14"/>
        <v/>
      </c>
      <c r="P82" s="7" t="str">
        <f t="shared" si="15"/>
        <v/>
      </c>
      <c r="Q82" s="7" t="str">
        <f t="shared" si="27"/>
        <v/>
      </c>
      <c r="R82" s="4"/>
    </row>
    <row r="83" spans="2:18" x14ac:dyDescent="0.2">
      <c r="B83" s="4"/>
      <c r="C83" s="5" t="str">
        <f t="shared" si="22"/>
        <v/>
      </c>
      <c r="D83" s="6" t="str">
        <f t="shared" si="17"/>
        <v/>
      </c>
      <c r="E83" s="7" t="str">
        <f t="shared" si="18"/>
        <v/>
      </c>
      <c r="F83" s="7" t="str">
        <f t="shared" si="19"/>
        <v/>
      </c>
      <c r="G83" s="8" t="str">
        <f t="shared" si="20"/>
        <v/>
      </c>
      <c r="H83" s="7" t="str">
        <f t="shared" si="21"/>
        <v/>
      </c>
      <c r="I83" s="7" t="str">
        <f t="shared" si="16"/>
        <v/>
      </c>
      <c r="J83" s="14"/>
      <c r="K83" s="5" t="str">
        <f t="shared" si="23"/>
        <v/>
      </c>
      <c r="L83" s="47" t="str">
        <f t="shared" si="24"/>
        <v/>
      </c>
      <c r="M83" s="7" t="str">
        <f t="shared" si="25"/>
        <v/>
      </c>
      <c r="N83" s="7" t="str">
        <f t="shared" si="26"/>
        <v/>
      </c>
      <c r="O83" s="8" t="str">
        <f t="shared" si="14"/>
        <v/>
      </c>
      <c r="P83" s="7" t="str">
        <f t="shared" si="15"/>
        <v/>
      </c>
      <c r="Q83" s="7" t="str">
        <f t="shared" si="27"/>
        <v/>
      </c>
      <c r="R83" s="4"/>
    </row>
    <row r="84" spans="2:18" x14ac:dyDescent="0.2">
      <c r="B84" s="4"/>
      <c r="C84" s="5" t="str">
        <f t="shared" si="22"/>
        <v/>
      </c>
      <c r="D84" s="6" t="str">
        <f t="shared" si="17"/>
        <v/>
      </c>
      <c r="E84" s="7" t="str">
        <f t="shared" si="18"/>
        <v/>
      </c>
      <c r="F84" s="7" t="str">
        <f t="shared" si="19"/>
        <v/>
      </c>
      <c r="G84" s="8" t="str">
        <f t="shared" si="20"/>
        <v/>
      </c>
      <c r="H84" s="7" t="str">
        <f t="shared" si="21"/>
        <v/>
      </c>
      <c r="I84" s="7" t="str">
        <f t="shared" si="16"/>
        <v/>
      </c>
      <c r="J84" s="14"/>
      <c r="K84" s="5" t="str">
        <f t="shared" si="23"/>
        <v/>
      </c>
      <c r="L84" s="47" t="str">
        <f t="shared" si="24"/>
        <v/>
      </c>
      <c r="M84" s="7" t="str">
        <f t="shared" si="25"/>
        <v/>
      </c>
      <c r="N84" s="7" t="str">
        <f t="shared" si="26"/>
        <v/>
      </c>
      <c r="O84" s="8" t="str">
        <f t="shared" si="14"/>
        <v/>
      </c>
      <c r="P84" s="7" t="str">
        <f t="shared" si="15"/>
        <v/>
      </c>
      <c r="Q84" s="7" t="str">
        <f t="shared" si="27"/>
        <v/>
      </c>
      <c r="R84" s="4"/>
    </row>
    <row r="85" spans="2:18" x14ac:dyDescent="0.2">
      <c r="B85" s="4"/>
      <c r="C85" s="5" t="str">
        <f t="shared" si="22"/>
        <v/>
      </c>
      <c r="D85" s="6" t="str">
        <f t="shared" si="17"/>
        <v/>
      </c>
      <c r="E85" s="7" t="str">
        <f t="shared" si="18"/>
        <v/>
      </c>
      <c r="F85" s="7" t="str">
        <f t="shared" si="19"/>
        <v/>
      </c>
      <c r="G85" s="8" t="str">
        <f t="shared" si="20"/>
        <v/>
      </c>
      <c r="H85" s="7" t="str">
        <f t="shared" si="21"/>
        <v/>
      </c>
      <c r="I85" s="7" t="str">
        <f t="shared" si="16"/>
        <v/>
      </c>
      <c r="J85" s="14"/>
      <c r="K85" s="5" t="str">
        <f t="shared" si="23"/>
        <v/>
      </c>
      <c r="L85" s="47" t="str">
        <f t="shared" si="24"/>
        <v/>
      </c>
      <c r="M85" s="7" t="str">
        <f t="shared" si="25"/>
        <v/>
      </c>
      <c r="N85" s="7" t="str">
        <f t="shared" si="26"/>
        <v/>
      </c>
      <c r="O85" s="8" t="str">
        <f t="shared" si="14"/>
        <v/>
      </c>
      <c r="P85" s="7" t="str">
        <f t="shared" si="15"/>
        <v/>
      </c>
      <c r="Q85" s="7" t="str">
        <f t="shared" si="27"/>
        <v/>
      </c>
      <c r="R85" s="4"/>
    </row>
    <row r="86" spans="2:18" x14ac:dyDescent="0.2">
      <c r="B86" s="4"/>
      <c r="C86" s="5" t="str">
        <f t="shared" si="22"/>
        <v/>
      </c>
      <c r="D86" s="6" t="str">
        <f t="shared" si="17"/>
        <v/>
      </c>
      <c r="E86" s="7" t="str">
        <f t="shared" si="18"/>
        <v/>
      </c>
      <c r="F86" s="7" t="str">
        <f t="shared" si="19"/>
        <v/>
      </c>
      <c r="G86" s="8" t="str">
        <f t="shared" si="20"/>
        <v/>
      </c>
      <c r="H86" s="7" t="str">
        <f t="shared" si="21"/>
        <v/>
      </c>
      <c r="I86" s="7" t="str">
        <f t="shared" si="16"/>
        <v/>
      </c>
      <c r="J86" s="14"/>
      <c r="K86" s="5" t="str">
        <f t="shared" si="23"/>
        <v/>
      </c>
      <c r="L86" s="47" t="str">
        <f t="shared" si="24"/>
        <v/>
      </c>
      <c r="M86" s="7" t="str">
        <f t="shared" si="25"/>
        <v/>
      </c>
      <c r="N86" s="7" t="str">
        <f t="shared" si="26"/>
        <v/>
      </c>
      <c r="O86" s="8" t="str">
        <f t="shared" si="14"/>
        <v/>
      </c>
      <c r="P86" s="7" t="str">
        <f t="shared" si="15"/>
        <v/>
      </c>
      <c r="Q86" s="7" t="str">
        <f t="shared" si="27"/>
        <v/>
      </c>
      <c r="R86" s="4"/>
    </row>
    <row r="87" spans="2:18" x14ac:dyDescent="0.2">
      <c r="B87" s="4"/>
      <c r="C87" s="5" t="str">
        <f t="shared" si="22"/>
        <v/>
      </c>
      <c r="D87" s="6" t="str">
        <f t="shared" si="17"/>
        <v/>
      </c>
      <c r="E87" s="7" t="str">
        <f t="shared" si="18"/>
        <v/>
      </c>
      <c r="F87" s="7" t="str">
        <f t="shared" si="19"/>
        <v/>
      </c>
      <c r="G87" s="8" t="str">
        <f t="shared" si="20"/>
        <v/>
      </c>
      <c r="H87" s="7" t="str">
        <f t="shared" si="21"/>
        <v/>
      </c>
      <c r="I87" s="7" t="str">
        <f t="shared" si="16"/>
        <v/>
      </c>
      <c r="J87" s="14"/>
      <c r="K87" s="5" t="str">
        <f t="shared" si="23"/>
        <v/>
      </c>
      <c r="L87" s="47" t="str">
        <f t="shared" si="24"/>
        <v/>
      </c>
      <c r="M87" s="7" t="str">
        <f t="shared" si="25"/>
        <v/>
      </c>
      <c r="N87" s="7" t="str">
        <f t="shared" si="26"/>
        <v/>
      </c>
      <c r="O87" s="8" t="str">
        <f t="shared" si="14"/>
        <v/>
      </c>
      <c r="P87" s="7" t="str">
        <f t="shared" si="15"/>
        <v/>
      </c>
      <c r="Q87" s="7" t="str">
        <f t="shared" si="27"/>
        <v/>
      </c>
      <c r="R87" s="4"/>
    </row>
    <row r="88" spans="2:18" x14ac:dyDescent="0.2">
      <c r="B88" s="4"/>
      <c r="C88" s="5" t="str">
        <f t="shared" si="22"/>
        <v/>
      </c>
      <c r="D88" s="6" t="str">
        <f t="shared" si="17"/>
        <v/>
      </c>
      <c r="E88" s="7" t="str">
        <f t="shared" si="18"/>
        <v/>
      </c>
      <c r="F88" s="7" t="str">
        <f t="shared" si="19"/>
        <v/>
      </c>
      <c r="G88" s="8" t="str">
        <f t="shared" si="20"/>
        <v/>
      </c>
      <c r="H88" s="7" t="str">
        <f t="shared" si="21"/>
        <v/>
      </c>
      <c r="I88" s="7" t="str">
        <f t="shared" si="16"/>
        <v/>
      </c>
      <c r="J88" s="14"/>
      <c r="K88" s="5" t="str">
        <f t="shared" si="23"/>
        <v/>
      </c>
      <c r="L88" s="47" t="str">
        <f t="shared" si="24"/>
        <v/>
      </c>
      <c r="M88" s="7" t="str">
        <f t="shared" si="25"/>
        <v/>
      </c>
      <c r="N88" s="7" t="str">
        <f t="shared" si="26"/>
        <v/>
      </c>
      <c r="O88" s="8" t="str">
        <f t="shared" ref="O88:O151" si="28">IF(M88="","",M87+M88)</f>
        <v/>
      </c>
      <c r="P88" s="7" t="str">
        <f t="shared" ref="P88:P151" si="29">IF(N88="","",N87+N88)</f>
        <v/>
      </c>
      <c r="Q88" s="7" t="str">
        <f t="shared" si="27"/>
        <v/>
      </c>
      <c r="R88" s="4"/>
    </row>
    <row r="89" spans="2:18" x14ac:dyDescent="0.2">
      <c r="B89" s="4"/>
      <c r="C89" s="5" t="str">
        <f t="shared" si="22"/>
        <v/>
      </c>
      <c r="D89" s="6" t="str">
        <f t="shared" si="17"/>
        <v/>
      </c>
      <c r="E89" s="7" t="str">
        <f t="shared" si="18"/>
        <v/>
      </c>
      <c r="F89" s="7" t="str">
        <f t="shared" si="19"/>
        <v/>
      </c>
      <c r="G89" s="8" t="str">
        <f t="shared" si="20"/>
        <v/>
      </c>
      <c r="H89" s="7" t="str">
        <f t="shared" si="21"/>
        <v/>
      </c>
      <c r="I89" s="7" t="str">
        <f t="shared" si="16"/>
        <v/>
      </c>
      <c r="J89" s="14"/>
      <c r="K89" s="5" t="str">
        <f t="shared" si="23"/>
        <v/>
      </c>
      <c r="L89" s="47" t="str">
        <f t="shared" si="24"/>
        <v/>
      </c>
      <c r="M89" s="7" t="str">
        <f t="shared" si="25"/>
        <v/>
      </c>
      <c r="N89" s="7" t="str">
        <f t="shared" si="26"/>
        <v/>
      </c>
      <c r="O89" s="8" t="str">
        <f t="shared" si="28"/>
        <v/>
      </c>
      <c r="P89" s="7" t="str">
        <f t="shared" si="29"/>
        <v/>
      </c>
      <c r="Q89" s="7" t="str">
        <f t="shared" si="27"/>
        <v/>
      </c>
      <c r="R89" s="4"/>
    </row>
    <row r="90" spans="2:18" x14ac:dyDescent="0.2">
      <c r="B90" s="4"/>
      <c r="C90" s="5" t="str">
        <f t="shared" si="22"/>
        <v/>
      </c>
      <c r="D90" s="6" t="str">
        <f t="shared" si="17"/>
        <v/>
      </c>
      <c r="E90" s="7" t="str">
        <f t="shared" si="18"/>
        <v/>
      </c>
      <c r="F90" s="7" t="str">
        <f t="shared" si="19"/>
        <v/>
      </c>
      <c r="G90" s="8" t="str">
        <f t="shared" si="20"/>
        <v/>
      </c>
      <c r="H90" s="7" t="str">
        <f t="shared" si="21"/>
        <v/>
      </c>
      <c r="I90" s="7" t="str">
        <f t="shared" si="16"/>
        <v/>
      </c>
      <c r="J90" s="14"/>
      <c r="K90" s="5" t="str">
        <f t="shared" si="23"/>
        <v/>
      </c>
      <c r="L90" s="47" t="str">
        <f t="shared" si="24"/>
        <v/>
      </c>
      <c r="M90" s="7" t="str">
        <f t="shared" si="25"/>
        <v/>
      </c>
      <c r="N90" s="7" t="str">
        <f t="shared" si="26"/>
        <v/>
      </c>
      <c r="O90" s="8" t="str">
        <f t="shared" si="28"/>
        <v/>
      </c>
      <c r="P90" s="7" t="str">
        <f t="shared" si="29"/>
        <v/>
      </c>
      <c r="Q90" s="7" t="str">
        <f t="shared" si="27"/>
        <v/>
      </c>
      <c r="R90" s="4"/>
    </row>
    <row r="91" spans="2:18" x14ac:dyDescent="0.2">
      <c r="B91" s="4"/>
      <c r="C91" s="5" t="str">
        <f t="shared" si="22"/>
        <v/>
      </c>
      <c r="D91" s="6" t="str">
        <f t="shared" si="17"/>
        <v/>
      </c>
      <c r="E91" s="7" t="str">
        <f t="shared" si="18"/>
        <v/>
      </c>
      <c r="F91" s="7" t="str">
        <f t="shared" si="19"/>
        <v/>
      </c>
      <c r="G91" s="8" t="str">
        <f t="shared" si="20"/>
        <v/>
      </c>
      <c r="H91" s="7" t="str">
        <f t="shared" si="21"/>
        <v/>
      </c>
      <c r="I91" s="7" t="str">
        <f t="shared" si="16"/>
        <v/>
      </c>
      <c r="J91" s="14"/>
      <c r="K91" s="5" t="str">
        <f t="shared" si="23"/>
        <v/>
      </c>
      <c r="L91" s="47" t="str">
        <f t="shared" si="24"/>
        <v/>
      </c>
      <c r="M91" s="7" t="str">
        <f t="shared" si="25"/>
        <v/>
      </c>
      <c r="N91" s="7" t="str">
        <f t="shared" si="26"/>
        <v/>
      </c>
      <c r="O91" s="8" t="str">
        <f t="shared" si="28"/>
        <v/>
      </c>
      <c r="P91" s="7" t="str">
        <f t="shared" si="29"/>
        <v/>
      </c>
      <c r="Q91" s="7" t="str">
        <f t="shared" si="27"/>
        <v/>
      </c>
      <c r="R91" s="4"/>
    </row>
    <row r="92" spans="2:18" x14ac:dyDescent="0.2">
      <c r="B92" s="4"/>
      <c r="C92" s="5" t="str">
        <f t="shared" si="22"/>
        <v/>
      </c>
      <c r="D92" s="6" t="str">
        <f t="shared" si="17"/>
        <v/>
      </c>
      <c r="E92" s="7" t="str">
        <f t="shared" si="18"/>
        <v/>
      </c>
      <c r="F92" s="7" t="str">
        <f t="shared" si="19"/>
        <v/>
      </c>
      <c r="G92" s="8" t="str">
        <f t="shared" si="20"/>
        <v/>
      </c>
      <c r="H92" s="7" t="str">
        <f t="shared" si="21"/>
        <v/>
      </c>
      <c r="I92" s="7" t="str">
        <f t="shared" si="16"/>
        <v/>
      </c>
      <c r="J92" s="14"/>
      <c r="K92" s="5" t="str">
        <f t="shared" si="23"/>
        <v/>
      </c>
      <c r="L92" s="47" t="str">
        <f t="shared" si="24"/>
        <v/>
      </c>
      <c r="M92" s="7" t="str">
        <f t="shared" si="25"/>
        <v/>
      </c>
      <c r="N92" s="7" t="str">
        <f t="shared" si="26"/>
        <v/>
      </c>
      <c r="O92" s="8" t="str">
        <f t="shared" si="28"/>
        <v/>
      </c>
      <c r="P92" s="7" t="str">
        <f t="shared" si="29"/>
        <v/>
      </c>
      <c r="Q92" s="7" t="str">
        <f t="shared" si="27"/>
        <v/>
      </c>
      <c r="R92" s="4"/>
    </row>
    <row r="93" spans="2:18" x14ac:dyDescent="0.2">
      <c r="B93" s="4"/>
      <c r="C93" s="5" t="str">
        <f t="shared" si="22"/>
        <v/>
      </c>
      <c r="D93" s="6" t="str">
        <f t="shared" si="17"/>
        <v/>
      </c>
      <c r="E93" s="7" t="str">
        <f t="shared" si="18"/>
        <v/>
      </c>
      <c r="F93" s="7" t="str">
        <f t="shared" si="19"/>
        <v/>
      </c>
      <c r="G93" s="8" t="str">
        <f t="shared" si="20"/>
        <v/>
      </c>
      <c r="H93" s="7" t="str">
        <f t="shared" si="21"/>
        <v/>
      </c>
      <c r="I93" s="7" t="str">
        <f t="shared" si="16"/>
        <v/>
      </c>
      <c r="J93" s="14"/>
      <c r="K93" s="5" t="str">
        <f t="shared" si="23"/>
        <v/>
      </c>
      <c r="L93" s="47" t="str">
        <f t="shared" si="24"/>
        <v/>
      </c>
      <c r="M93" s="7" t="str">
        <f t="shared" si="25"/>
        <v/>
      </c>
      <c r="N93" s="7" t="str">
        <f t="shared" si="26"/>
        <v/>
      </c>
      <c r="O93" s="8" t="str">
        <f t="shared" si="28"/>
        <v/>
      </c>
      <c r="P93" s="7" t="str">
        <f t="shared" si="29"/>
        <v/>
      </c>
      <c r="Q93" s="7" t="str">
        <f t="shared" si="27"/>
        <v/>
      </c>
      <c r="R93" s="4"/>
    </row>
    <row r="94" spans="2:18" x14ac:dyDescent="0.2">
      <c r="B94" s="4"/>
      <c r="C94" s="5" t="str">
        <f t="shared" si="22"/>
        <v/>
      </c>
      <c r="D94" s="6" t="str">
        <f t="shared" si="17"/>
        <v/>
      </c>
      <c r="E94" s="7" t="str">
        <f t="shared" si="18"/>
        <v/>
      </c>
      <c r="F94" s="7" t="str">
        <f t="shared" si="19"/>
        <v/>
      </c>
      <c r="G94" s="8" t="str">
        <f t="shared" si="20"/>
        <v/>
      </c>
      <c r="H94" s="7" t="str">
        <f t="shared" si="21"/>
        <v/>
      </c>
      <c r="I94" s="7" t="str">
        <f t="shared" si="16"/>
        <v/>
      </c>
      <c r="J94" s="14"/>
      <c r="K94" s="5" t="str">
        <f t="shared" si="23"/>
        <v/>
      </c>
      <c r="L94" s="47" t="str">
        <f t="shared" si="24"/>
        <v/>
      </c>
      <c r="M94" s="7" t="str">
        <f t="shared" si="25"/>
        <v/>
      </c>
      <c r="N94" s="7" t="str">
        <f t="shared" si="26"/>
        <v/>
      </c>
      <c r="O94" s="8" t="str">
        <f t="shared" si="28"/>
        <v/>
      </c>
      <c r="P94" s="7" t="str">
        <f t="shared" si="29"/>
        <v/>
      </c>
      <c r="Q94" s="7" t="str">
        <f t="shared" si="27"/>
        <v/>
      </c>
      <c r="R94" s="4"/>
    </row>
    <row r="95" spans="2:18" x14ac:dyDescent="0.2">
      <c r="B95" s="4"/>
      <c r="C95" s="5" t="str">
        <f t="shared" si="22"/>
        <v/>
      </c>
      <c r="D95" s="6" t="str">
        <f t="shared" si="17"/>
        <v/>
      </c>
      <c r="E95" s="7" t="str">
        <f t="shared" si="18"/>
        <v/>
      </c>
      <c r="F95" s="7" t="str">
        <f t="shared" si="19"/>
        <v/>
      </c>
      <c r="G95" s="8" t="str">
        <f t="shared" si="20"/>
        <v/>
      </c>
      <c r="H95" s="7" t="str">
        <f t="shared" si="21"/>
        <v/>
      </c>
      <c r="I95" s="7" t="str">
        <f t="shared" si="16"/>
        <v/>
      </c>
      <c r="J95" s="14"/>
      <c r="K95" s="5" t="str">
        <f t="shared" si="23"/>
        <v/>
      </c>
      <c r="L95" s="47" t="str">
        <f t="shared" si="24"/>
        <v/>
      </c>
      <c r="M95" s="7" t="str">
        <f t="shared" si="25"/>
        <v/>
      </c>
      <c r="N95" s="7" t="str">
        <f t="shared" si="26"/>
        <v/>
      </c>
      <c r="O95" s="8" t="str">
        <f t="shared" si="28"/>
        <v/>
      </c>
      <c r="P95" s="7" t="str">
        <f t="shared" si="29"/>
        <v/>
      </c>
      <c r="Q95" s="7" t="str">
        <f t="shared" si="27"/>
        <v/>
      </c>
      <c r="R95" s="4"/>
    </row>
    <row r="96" spans="2:18" x14ac:dyDescent="0.2">
      <c r="B96" s="4"/>
      <c r="C96" s="5" t="str">
        <f t="shared" si="22"/>
        <v/>
      </c>
      <c r="D96" s="6" t="str">
        <f t="shared" si="17"/>
        <v/>
      </c>
      <c r="E96" s="7" t="str">
        <f t="shared" si="18"/>
        <v/>
      </c>
      <c r="F96" s="7" t="str">
        <f t="shared" si="19"/>
        <v/>
      </c>
      <c r="G96" s="8" t="str">
        <f t="shared" si="20"/>
        <v/>
      </c>
      <c r="H96" s="7" t="str">
        <f t="shared" si="21"/>
        <v/>
      </c>
      <c r="I96" s="7" t="str">
        <f t="shared" si="16"/>
        <v/>
      </c>
      <c r="J96" s="14"/>
      <c r="K96" s="5" t="str">
        <f t="shared" si="23"/>
        <v/>
      </c>
      <c r="L96" s="47" t="str">
        <f t="shared" si="24"/>
        <v/>
      </c>
      <c r="M96" s="7" t="str">
        <f t="shared" si="25"/>
        <v/>
      </c>
      <c r="N96" s="7" t="str">
        <f t="shared" si="26"/>
        <v/>
      </c>
      <c r="O96" s="8" t="str">
        <f t="shared" si="28"/>
        <v/>
      </c>
      <c r="P96" s="7" t="str">
        <f t="shared" si="29"/>
        <v/>
      </c>
      <c r="Q96" s="7" t="str">
        <f t="shared" si="27"/>
        <v/>
      </c>
      <c r="R96" s="4"/>
    </row>
    <row r="97" spans="2:18" x14ac:dyDescent="0.2">
      <c r="B97" s="4"/>
      <c r="C97" s="5" t="str">
        <f t="shared" si="22"/>
        <v/>
      </c>
      <c r="D97" s="6" t="str">
        <f t="shared" si="17"/>
        <v/>
      </c>
      <c r="E97" s="7" t="str">
        <f t="shared" si="18"/>
        <v/>
      </c>
      <c r="F97" s="7" t="str">
        <f t="shared" si="19"/>
        <v/>
      </c>
      <c r="G97" s="8" t="str">
        <f t="shared" si="20"/>
        <v/>
      </c>
      <c r="H97" s="7" t="str">
        <f t="shared" si="21"/>
        <v/>
      </c>
      <c r="I97" s="7" t="str">
        <f t="shared" si="16"/>
        <v/>
      </c>
      <c r="J97" s="14"/>
      <c r="K97" s="5" t="str">
        <f t="shared" si="23"/>
        <v/>
      </c>
      <c r="L97" s="47" t="str">
        <f t="shared" si="24"/>
        <v/>
      </c>
      <c r="M97" s="7" t="str">
        <f t="shared" si="25"/>
        <v/>
      </c>
      <c r="N97" s="7" t="str">
        <f t="shared" si="26"/>
        <v/>
      </c>
      <c r="O97" s="8" t="str">
        <f t="shared" si="28"/>
        <v/>
      </c>
      <c r="P97" s="7" t="str">
        <f t="shared" si="29"/>
        <v/>
      </c>
      <c r="Q97" s="7" t="str">
        <f t="shared" si="27"/>
        <v/>
      </c>
      <c r="R97" s="4"/>
    </row>
    <row r="98" spans="2:18" x14ac:dyDescent="0.2">
      <c r="B98" s="4"/>
      <c r="C98" s="5" t="str">
        <f t="shared" si="22"/>
        <v/>
      </c>
      <c r="D98" s="6" t="str">
        <f t="shared" si="17"/>
        <v/>
      </c>
      <c r="E98" s="7" t="str">
        <f t="shared" si="18"/>
        <v/>
      </c>
      <c r="F98" s="7" t="str">
        <f t="shared" si="19"/>
        <v/>
      </c>
      <c r="G98" s="8" t="str">
        <f t="shared" si="20"/>
        <v/>
      </c>
      <c r="H98" s="7" t="str">
        <f t="shared" si="21"/>
        <v/>
      </c>
      <c r="I98" s="7" t="str">
        <f t="shared" si="16"/>
        <v/>
      </c>
      <c r="J98" s="14"/>
      <c r="K98" s="5" t="str">
        <f t="shared" si="23"/>
        <v/>
      </c>
      <c r="L98" s="47" t="str">
        <f t="shared" si="24"/>
        <v/>
      </c>
      <c r="M98" s="7" t="str">
        <f t="shared" si="25"/>
        <v/>
      </c>
      <c r="N98" s="7" t="str">
        <f t="shared" si="26"/>
        <v/>
      </c>
      <c r="O98" s="8" t="str">
        <f t="shared" si="28"/>
        <v/>
      </c>
      <c r="P98" s="7" t="str">
        <f t="shared" si="29"/>
        <v/>
      </c>
      <c r="Q98" s="7" t="str">
        <f t="shared" si="27"/>
        <v/>
      </c>
      <c r="R98" s="4"/>
    </row>
    <row r="99" spans="2:18" x14ac:dyDescent="0.2">
      <c r="B99" s="4"/>
      <c r="C99" s="5" t="str">
        <f t="shared" si="22"/>
        <v/>
      </c>
      <c r="D99" s="6" t="str">
        <f t="shared" si="17"/>
        <v/>
      </c>
      <c r="E99" s="7" t="str">
        <f t="shared" si="18"/>
        <v/>
      </c>
      <c r="F99" s="7" t="str">
        <f t="shared" si="19"/>
        <v/>
      </c>
      <c r="G99" s="8" t="str">
        <f t="shared" si="20"/>
        <v/>
      </c>
      <c r="H99" s="7" t="str">
        <f t="shared" si="21"/>
        <v/>
      </c>
      <c r="I99" s="7" t="str">
        <f t="shared" si="16"/>
        <v/>
      </c>
      <c r="J99" s="14"/>
      <c r="K99" s="5" t="str">
        <f t="shared" si="23"/>
        <v/>
      </c>
      <c r="L99" s="47" t="str">
        <f t="shared" si="24"/>
        <v/>
      </c>
      <c r="M99" s="7" t="str">
        <f t="shared" si="25"/>
        <v/>
      </c>
      <c r="N99" s="7" t="str">
        <f t="shared" si="26"/>
        <v/>
      </c>
      <c r="O99" s="8" t="str">
        <f t="shared" si="28"/>
        <v/>
      </c>
      <c r="P99" s="7" t="str">
        <f t="shared" si="29"/>
        <v/>
      </c>
      <c r="Q99" s="7" t="str">
        <f t="shared" si="27"/>
        <v/>
      </c>
      <c r="R99" s="4"/>
    </row>
    <row r="100" spans="2:18" x14ac:dyDescent="0.2">
      <c r="B100" s="4"/>
      <c r="C100" s="5" t="str">
        <f t="shared" si="22"/>
        <v/>
      </c>
      <c r="D100" s="6" t="str">
        <f t="shared" si="17"/>
        <v/>
      </c>
      <c r="E100" s="7" t="str">
        <f t="shared" si="18"/>
        <v/>
      </c>
      <c r="F100" s="7" t="str">
        <f t="shared" si="19"/>
        <v/>
      </c>
      <c r="G100" s="8" t="str">
        <f t="shared" si="20"/>
        <v/>
      </c>
      <c r="H100" s="7" t="str">
        <f t="shared" si="21"/>
        <v/>
      </c>
      <c r="I100" s="7" t="str">
        <f t="shared" si="16"/>
        <v/>
      </c>
      <c r="J100" s="14"/>
      <c r="K100" s="5" t="str">
        <f t="shared" si="23"/>
        <v/>
      </c>
      <c r="L100" s="47" t="str">
        <f t="shared" si="24"/>
        <v/>
      </c>
      <c r="M100" s="7" t="str">
        <f t="shared" si="25"/>
        <v/>
      </c>
      <c r="N100" s="7" t="str">
        <f t="shared" si="26"/>
        <v/>
      </c>
      <c r="O100" s="8" t="str">
        <f t="shared" si="28"/>
        <v/>
      </c>
      <c r="P100" s="7" t="str">
        <f t="shared" si="29"/>
        <v/>
      </c>
      <c r="Q100" s="7" t="str">
        <f t="shared" si="27"/>
        <v/>
      </c>
      <c r="R100" s="4"/>
    </row>
    <row r="101" spans="2:18" x14ac:dyDescent="0.2">
      <c r="B101" s="4"/>
      <c r="C101" s="5" t="str">
        <f t="shared" si="22"/>
        <v/>
      </c>
      <c r="D101" s="6" t="str">
        <f t="shared" si="17"/>
        <v/>
      </c>
      <c r="E101" s="7" t="str">
        <f t="shared" si="18"/>
        <v/>
      </c>
      <c r="F101" s="7" t="str">
        <f t="shared" si="19"/>
        <v/>
      </c>
      <c r="G101" s="8" t="str">
        <f t="shared" si="20"/>
        <v/>
      </c>
      <c r="H101" s="7" t="str">
        <f t="shared" si="21"/>
        <v/>
      </c>
      <c r="I101" s="7" t="str">
        <f t="shared" si="16"/>
        <v/>
      </c>
      <c r="J101" s="14"/>
      <c r="K101" s="5" t="str">
        <f t="shared" si="23"/>
        <v/>
      </c>
      <c r="L101" s="47" t="str">
        <f t="shared" si="24"/>
        <v/>
      </c>
      <c r="M101" s="7" t="str">
        <f t="shared" si="25"/>
        <v/>
      </c>
      <c r="N101" s="7" t="str">
        <f t="shared" si="26"/>
        <v/>
      </c>
      <c r="O101" s="8" t="str">
        <f t="shared" si="28"/>
        <v/>
      </c>
      <c r="P101" s="7" t="str">
        <f t="shared" si="29"/>
        <v/>
      </c>
      <c r="Q101" s="7" t="str">
        <f t="shared" si="27"/>
        <v/>
      </c>
      <c r="R101" s="4"/>
    </row>
    <row r="102" spans="2:18" x14ac:dyDescent="0.2">
      <c r="B102" s="4"/>
      <c r="C102" s="5" t="str">
        <f t="shared" si="22"/>
        <v/>
      </c>
      <c r="D102" s="6" t="str">
        <f t="shared" si="17"/>
        <v/>
      </c>
      <c r="E102" s="7" t="str">
        <f t="shared" si="18"/>
        <v/>
      </c>
      <c r="F102" s="7" t="str">
        <f t="shared" si="19"/>
        <v/>
      </c>
      <c r="G102" s="8" t="str">
        <f t="shared" si="20"/>
        <v/>
      </c>
      <c r="H102" s="7" t="str">
        <f t="shared" si="21"/>
        <v/>
      </c>
      <c r="I102" s="7" t="str">
        <f t="shared" si="16"/>
        <v/>
      </c>
      <c r="J102" s="14"/>
      <c r="K102" s="5" t="str">
        <f t="shared" si="23"/>
        <v/>
      </c>
      <c r="L102" s="47" t="str">
        <f t="shared" si="24"/>
        <v/>
      </c>
      <c r="M102" s="7" t="str">
        <f t="shared" si="25"/>
        <v/>
      </c>
      <c r="N102" s="7" t="str">
        <f t="shared" si="26"/>
        <v/>
      </c>
      <c r="O102" s="8" t="str">
        <f t="shared" si="28"/>
        <v/>
      </c>
      <c r="P102" s="7" t="str">
        <f t="shared" si="29"/>
        <v/>
      </c>
      <c r="Q102" s="7" t="str">
        <f t="shared" si="27"/>
        <v/>
      </c>
      <c r="R102" s="4"/>
    </row>
    <row r="103" spans="2:18" x14ac:dyDescent="0.2">
      <c r="B103" s="4"/>
      <c r="C103" s="5" t="str">
        <f t="shared" si="22"/>
        <v/>
      </c>
      <c r="D103" s="6" t="str">
        <f t="shared" si="17"/>
        <v/>
      </c>
      <c r="E103" s="7" t="str">
        <f t="shared" si="18"/>
        <v/>
      </c>
      <c r="F103" s="7" t="str">
        <f t="shared" si="19"/>
        <v/>
      </c>
      <c r="G103" s="8" t="str">
        <f t="shared" si="20"/>
        <v/>
      </c>
      <c r="H103" s="7" t="str">
        <f t="shared" si="21"/>
        <v/>
      </c>
      <c r="I103" s="7" t="str">
        <f t="shared" si="16"/>
        <v/>
      </c>
      <c r="J103" s="14"/>
      <c r="K103" s="5" t="str">
        <f t="shared" si="23"/>
        <v/>
      </c>
      <c r="L103" s="47" t="str">
        <f t="shared" si="24"/>
        <v/>
      </c>
      <c r="M103" s="7" t="str">
        <f t="shared" si="25"/>
        <v/>
      </c>
      <c r="N103" s="7" t="str">
        <f t="shared" si="26"/>
        <v/>
      </c>
      <c r="O103" s="8" t="str">
        <f t="shared" si="28"/>
        <v/>
      </c>
      <c r="P103" s="7" t="str">
        <f t="shared" si="29"/>
        <v/>
      </c>
      <c r="Q103" s="7" t="str">
        <f t="shared" si="27"/>
        <v/>
      </c>
      <c r="R103" s="4"/>
    </row>
    <row r="104" spans="2:18" x14ac:dyDescent="0.2">
      <c r="B104" s="4"/>
      <c r="C104" s="5" t="str">
        <f t="shared" si="22"/>
        <v/>
      </c>
      <c r="D104" s="6" t="str">
        <f t="shared" si="17"/>
        <v/>
      </c>
      <c r="E104" s="7" t="str">
        <f t="shared" si="18"/>
        <v/>
      </c>
      <c r="F104" s="7" t="str">
        <f t="shared" si="19"/>
        <v/>
      </c>
      <c r="G104" s="8" t="str">
        <f t="shared" si="20"/>
        <v/>
      </c>
      <c r="H104" s="7" t="str">
        <f t="shared" si="21"/>
        <v/>
      </c>
      <c r="I104" s="7" t="str">
        <f t="shared" si="16"/>
        <v/>
      </c>
      <c r="J104" s="14"/>
      <c r="K104" s="5" t="str">
        <f t="shared" si="23"/>
        <v/>
      </c>
      <c r="L104" s="47" t="str">
        <f t="shared" si="24"/>
        <v/>
      </c>
      <c r="M104" s="7" t="str">
        <f t="shared" si="25"/>
        <v/>
      </c>
      <c r="N104" s="7" t="str">
        <f t="shared" si="26"/>
        <v/>
      </c>
      <c r="O104" s="8" t="str">
        <f t="shared" si="28"/>
        <v/>
      </c>
      <c r="P104" s="7" t="str">
        <f t="shared" si="29"/>
        <v/>
      </c>
      <c r="Q104" s="7" t="str">
        <f t="shared" si="27"/>
        <v/>
      </c>
      <c r="R104" s="4"/>
    </row>
    <row r="105" spans="2:18" x14ac:dyDescent="0.2">
      <c r="B105" s="4"/>
      <c r="C105" s="5" t="str">
        <f t="shared" si="22"/>
        <v/>
      </c>
      <c r="D105" s="6" t="str">
        <f t="shared" si="17"/>
        <v/>
      </c>
      <c r="E105" s="7" t="str">
        <f t="shared" si="18"/>
        <v/>
      </c>
      <c r="F105" s="7" t="str">
        <f t="shared" si="19"/>
        <v/>
      </c>
      <c r="G105" s="8" t="str">
        <f t="shared" si="20"/>
        <v/>
      </c>
      <c r="H105" s="7" t="str">
        <f t="shared" si="21"/>
        <v/>
      </c>
      <c r="I105" s="7" t="str">
        <f t="shared" si="16"/>
        <v/>
      </c>
      <c r="J105" s="14"/>
      <c r="K105" s="5" t="str">
        <f t="shared" si="23"/>
        <v/>
      </c>
      <c r="L105" s="47" t="str">
        <f t="shared" si="24"/>
        <v/>
      </c>
      <c r="M105" s="7" t="str">
        <f t="shared" si="25"/>
        <v/>
      </c>
      <c r="N105" s="7" t="str">
        <f t="shared" si="26"/>
        <v/>
      </c>
      <c r="O105" s="8" t="str">
        <f t="shared" si="28"/>
        <v/>
      </c>
      <c r="P105" s="7" t="str">
        <f t="shared" si="29"/>
        <v/>
      </c>
      <c r="Q105" s="7" t="str">
        <f t="shared" si="27"/>
        <v/>
      </c>
      <c r="R105" s="4"/>
    </row>
    <row r="106" spans="2:18" x14ac:dyDescent="0.2">
      <c r="B106" s="4"/>
      <c r="C106" s="5" t="str">
        <f t="shared" si="22"/>
        <v/>
      </c>
      <c r="D106" s="6" t="str">
        <f t="shared" si="17"/>
        <v/>
      </c>
      <c r="E106" s="7" t="str">
        <f t="shared" si="18"/>
        <v/>
      </c>
      <c r="F106" s="7" t="str">
        <f t="shared" si="19"/>
        <v/>
      </c>
      <c r="G106" s="8" t="str">
        <f t="shared" si="20"/>
        <v/>
      </c>
      <c r="H106" s="7" t="str">
        <f t="shared" si="21"/>
        <v/>
      </c>
      <c r="I106" s="7" t="str">
        <f t="shared" si="16"/>
        <v/>
      </c>
      <c r="J106" s="14"/>
      <c r="K106" s="5" t="str">
        <f t="shared" si="23"/>
        <v/>
      </c>
      <c r="L106" s="47" t="str">
        <f t="shared" si="24"/>
        <v/>
      </c>
      <c r="M106" s="7" t="str">
        <f t="shared" si="25"/>
        <v/>
      </c>
      <c r="N106" s="7" t="str">
        <f t="shared" si="26"/>
        <v/>
      </c>
      <c r="O106" s="8" t="str">
        <f t="shared" si="28"/>
        <v/>
      </c>
      <c r="P106" s="7" t="str">
        <f t="shared" si="29"/>
        <v/>
      </c>
      <c r="Q106" s="7" t="str">
        <f t="shared" si="27"/>
        <v/>
      </c>
      <c r="R106" s="4"/>
    </row>
    <row r="107" spans="2:18" x14ac:dyDescent="0.2">
      <c r="B107" s="4"/>
      <c r="C107" s="5" t="str">
        <f t="shared" si="22"/>
        <v/>
      </c>
      <c r="D107" s="6" t="str">
        <f t="shared" si="17"/>
        <v/>
      </c>
      <c r="E107" s="7" t="str">
        <f t="shared" si="18"/>
        <v/>
      </c>
      <c r="F107" s="7" t="str">
        <f t="shared" si="19"/>
        <v/>
      </c>
      <c r="G107" s="8" t="str">
        <f t="shared" si="20"/>
        <v/>
      </c>
      <c r="H107" s="7" t="str">
        <f t="shared" si="21"/>
        <v/>
      </c>
      <c r="I107" s="7" t="str">
        <f t="shared" si="16"/>
        <v/>
      </c>
      <c r="J107" s="14"/>
      <c r="K107" s="5" t="str">
        <f t="shared" si="23"/>
        <v/>
      </c>
      <c r="L107" s="47" t="str">
        <f t="shared" si="24"/>
        <v/>
      </c>
      <c r="M107" s="7" t="str">
        <f t="shared" si="25"/>
        <v/>
      </c>
      <c r="N107" s="7" t="str">
        <f t="shared" si="26"/>
        <v/>
      </c>
      <c r="O107" s="8" t="str">
        <f t="shared" si="28"/>
        <v/>
      </c>
      <c r="P107" s="7" t="str">
        <f t="shared" si="29"/>
        <v/>
      </c>
      <c r="Q107" s="7" t="str">
        <f t="shared" si="27"/>
        <v/>
      </c>
      <c r="R107" s="4"/>
    </row>
    <row r="108" spans="2:18" x14ac:dyDescent="0.2">
      <c r="B108" s="4"/>
      <c r="C108" s="5" t="str">
        <f t="shared" si="22"/>
        <v/>
      </c>
      <c r="D108" s="6" t="str">
        <f t="shared" si="17"/>
        <v/>
      </c>
      <c r="E108" s="7" t="str">
        <f t="shared" si="18"/>
        <v/>
      </c>
      <c r="F108" s="7" t="str">
        <f t="shared" si="19"/>
        <v/>
      </c>
      <c r="G108" s="8" t="str">
        <f t="shared" si="20"/>
        <v/>
      </c>
      <c r="H108" s="7" t="str">
        <f t="shared" si="21"/>
        <v/>
      </c>
      <c r="I108" s="7" t="str">
        <f t="shared" si="16"/>
        <v/>
      </c>
      <c r="J108" s="14"/>
      <c r="K108" s="5" t="str">
        <f t="shared" si="23"/>
        <v/>
      </c>
      <c r="L108" s="47" t="str">
        <f t="shared" si="24"/>
        <v/>
      </c>
      <c r="M108" s="7" t="str">
        <f t="shared" si="25"/>
        <v/>
      </c>
      <c r="N108" s="7" t="str">
        <f t="shared" si="26"/>
        <v/>
      </c>
      <c r="O108" s="8" t="str">
        <f t="shared" si="28"/>
        <v/>
      </c>
      <c r="P108" s="7" t="str">
        <f t="shared" si="29"/>
        <v/>
      </c>
      <c r="Q108" s="7" t="str">
        <f t="shared" si="27"/>
        <v/>
      </c>
      <c r="R108" s="4"/>
    </row>
    <row r="109" spans="2:18" x14ac:dyDescent="0.2">
      <c r="B109" s="4"/>
      <c r="C109" s="5" t="str">
        <f t="shared" si="22"/>
        <v/>
      </c>
      <c r="D109" s="6" t="str">
        <f t="shared" si="17"/>
        <v/>
      </c>
      <c r="E109" s="7" t="str">
        <f t="shared" si="18"/>
        <v/>
      </c>
      <c r="F109" s="7" t="str">
        <f t="shared" si="19"/>
        <v/>
      </c>
      <c r="G109" s="8" t="str">
        <f t="shared" si="20"/>
        <v/>
      </c>
      <c r="H109" s="7" t="str">
        <f t="shared" si="21"/>
        <v/>
      </c>
      <c r="I109" s="7" t="str">
        <f t="shared" si="16"/>
        <v/>
      </c>
      <c r="J109" s="14"/>
      <c r="K109" s="5" t="str">
        <f t="shared" si="23"/>
        <v/>
      </c>
      <c r="L109" s="47" t="str">
        <f t="shared" si="24"/>
        <v/>
      </c>
      <c r="M109" s="7" t="str">
        <f t="shared" si="25"/>
        <v/>
      </c>
      <c r="N109" s="7" t="str">
        <f t="shared" si="26"/>
        <v/>
      </c>
      <c r="O109" s="8" t="str">
        <f t="shared" si="28"/>
        <v/>
      </c>
      <c r="P109" s="7" t="str">
        <f t="shared" si="29"/>
        <v/>
      </c>
      <c r="Q109" s="7" t="str">
        <f t="shared" si="27"/>
        <v/>
      </c>
      <c r="R109" s="4"/>
    </row>
    <row r="110" spans="2:18" x14ac:dyDescent="0.2">
      <c r="B110" s="4"/>
      <c r="C110" s="5" t="str">
        <f t="shared" si="22"/>
        <v/>
      </c>
      <c r="D110" s="6" t="str">
        <f t="shared" si="17"/>
        <v/>
      </c>
      <c r="E110" s="7" t="str">
        <f t="shared" si="18"/>
        <v/>
      </c>
      <c r="F110" s="7" t="str">
        <f t="shared" si="19"/>
        <v/>
      </c>
      <c r="G110" s="8" t="str">
        <f t="shared" si="20"/>
        <v/>
      </c>
      <c r="H110" s="7" t="str">
        <f t="shared" si="21"/>
        <v/>
      </c>
      <c r="I110" s="7" t="str">
        <f t="shared" si="16"/>
        <v/>
      </c>
      <c r="J110" s="14"/>
      <c r="K110" s="5" t="str">
        <f t="shared" si="23"/>
        <v/>
      </c>
      <c r="L110" s="47" t="str">
        <f t="shared" si="24"/>
        <v/>
      </c>
      <c r="M110" s="7" t="str">
        <f t="shared" si="25"/>
        <v/>
      </c>
      <c r="N110" s="7" t="str">
        <f t="shared" si="26"/>
        <v/>
      </c>
      <c r="O110" s="8" t="str">
        <f t="shared" si="28"/>
        <v/>
      </c>
      <c r="P110" s="7" t="str">
        <f t="shared" si="29"/>
        <v/>
      </c>
      <c r="Q110" s="7" t="str">
        <f t="shared" si="27"/>
        <v/>
      </c>
      <c r="R110" s="4"/>
    </row>
    <row r="111" spans="2:18" x14ac:dyDescent="0.2">
      <c r="B111" s="4"/>
      <c r="C111" s="5" t="str">
        <f t="shared" si="22"/>
        <v/>
      </c>
      <c r="D111" s="6" t="str">
        <f t="shared" si="17"/>
        <v/>
      </c>
      <c r="E111" s="7" t="str">
        <f t="shared" si="18"/>
        <v/>
      </c>
      <c r="F111" s="7" t="str">
        <f t="shared" si="19"/>
        <v/>
      </c>
      <c r="G111" s="8" t="str">
        <f t="shared" si="20"/>
        <v/>
      </c>
      <c r="H111" s="7" t="str">
        <f t="shared" si="21"/>
        <v/>
      </c>
      <c r="I111" s="7" t="str">
        <f t="shared" si="16"/>
        <v/>
      </c>
      <c r="J111" s="14"/>
      <c r="K111" s="5" t="str">
        <f t="shared" si="23"/>
        <v/>
      </c>
      <c r="L111" s="47" t="str">
        <f t="shared" si="24"/>
        <v/>
      </c>
      <c r="M111" s="7" t="str">
        <f t="shared" si="25"/>
        <v/>
      </c>
      <c r="N111" s="7" t="str">
        <f t="shared" si="26"/>
        <v/>
      </c>
      <c r="O111" s="8" t="str">
        <f t="shared" si="28"/>
        <v/>
      </c>
      <c r="P111" s="7" t="str">
        <f t="shared" si="29"/>
        <v/>
      </c>
      <c r="Q111" s="7" t="str">
        <f t="shared" si="27"/>
        <v/>
      </c>
      <c r="R111" s="4"/>
    </row>
    <row r="112" spans="2:18" x14ac:dyDescent="0.2">
      <c r="B112" s="4"/>
      <c r="C112" s="5" t="str">
        <f t="shared" si="22"/>
        <v/>
      </c>
      <c r="D112" s="6" t="str">
        <f t="shared" si="17"/>
        <v/>
      </c>
      <c r="E112" s="7" t="str">
        <f t="shared" si="18"/>
        <v/>
      </c>
      <c r="F112" s="7" t="str">
        <f t="shared" si="19"/>
        <v/>
      </c>
      <c r="G112" s="8" t="str">
        <f t="shared" si="20"/>
        <v/>
      </c>
      <c r="H112" s="7" t="str">
        <f t="shared" si="21"/>
        <v/>
      </c>
      <c r="I112" s="7" t="str">
        <f t="shared" si="16"/>
        <v/>
      </c>
      <c r="J112" s="14"/>
      <c r="K112" s="5" t="str">
        <f t="shared" si="23"/>
        <v/>
      </c>
      <c r="L112" s="47" t="str">
        <f t="shared" si="24"/>
        <v/>
      </c>
      <c r="M112" s="7" t="str">
        <f t="shared" si="25"/>
        <v/>
      </c>
      <c r="N112" s="7" t="str">
        <f t="shared" si="26"/>
        <v/>
      </c>
      <c r="O112" s="8" t="str">
        <f t="shared" si="28"/>
        <v/>
      </c>
      <c r="P112" s="7" t="str">
        <f t="shared" si="29"/>
        <v/>
      </c>
      <c r="Q112" s="7" t="str">
        <f t="shared" si="27"/>
        <v/>
      </c>
      <c r="R112" s="4"/>
    </row>
    <row r="113" spans="2:18" x14ac:dyDescent="0.2">
      <c r="B113" s="4"/>
      <c r="C113" s="5" t="str">
        <f t="shared" si="22"/>
        <v/>
      </c>
      <c r="D113" s="6" t="str">
        <f t="shared" si="17"/>
        <v/>
      </c>
      <c r="E113" s="7" t="str">
        <f t="shared" si="18"/>
        <v/>
      </c>
      <c r="F113" s="7" t="str">
        <f t="shared" si="19"/>
        <v/>
      </c>
      <c r="G113" s="8" t="str">
        <f t="shared" si="20"/>
        <v/>
      </c>
      <c r="H113" s="7" t="str">
        <f t="shared" si="21"/>
        <v/>
      </c>
      <c r="I113" s="7" t="str">
        <f t="shared" si="16"/>
        <v/>
      </c>
      <c r="J113" s="14"/>
      <c r="K113" s="5" t="str">
        <f t="shared" si="23"/>
        <v/>
      </c>
      <c r="L113" s="47" t="str">
        <f t="shared" si="24"/>
        <v/>
      </c>
      <c r="M113" s="7" t="str">
        <f t="shared" si="25"/>
        <v/>
      </c>
      <c r="N113" s="7" t="str">
        <f t="shared" si="26"/>
        <v/>
      </c>
      <c r="O113" s="8" t="str">
        <f t="shared" si="28"/>
        <v/>
      </c>
      <c r="P113" s="7" t="str">
        <f t="shared" si="29"/>
        <v/>
      </c>
      <c r="Q113" s="7" t="str">
        <f t="shared" si="27"/>
        <v/>
      </c>
      <c r="R113" s="4"/>
    </row>
    <row r="114" spans="2:18" x14ac:dyDescent="0.2">
      <c r="B114" s="4"/>
      <c r="C114" s="5" t="str">
        <f t="shared" si="22"/>
        <v/>
      </c>
      <c r="D114" s="6" t="str">
        <f t="shared" si="17"/>
        <v/>
      </c>
      <c r="E114" s="7" t="str">
        <f t="shared" si="18"/>
        <v/>
      </c>
      <c r="F114" s="7" t="str">
        <f t="shared" si="19"/>
        <v/>
      </c>
      <c r="G114" s="8" t="str">
        <f t="shared" si="20"/>
        <v/>
      </c>
      <c r="H114" s="7" t="str">
        <f t="shared" si="21"/>
        <v/>
      </c>
      <c r="I114" s="7" t="str">
        <f t="shared" si="16"/>
        <v/>
      </c>
      <c r="J114" s="14"/>
      <c r="K114" s="5" t="str">
        <f t="shared" si="23"/>
        <v/>
      </c>
      <c r="L114" s="47" t="str">
        <f t="shared" si="24"/>
        <v/>
      </c>
      <c r="M114" s="7" t="str">
        <f t="shared" si="25"/>
        <v/>
      </c>
      <c r="N114" s="7" t="str">
        <f t="shared" si="26"/>
        <v/>
      </c>
      <c r="O114" s="8" t="str">
        <f t="shared" si="28"/>
        <v/>
      </c>
      <c r="P114" s="7" t="str">
        <f t="shared" si="29"/>
        <v/>
      </c>
      <c r="Q114" s="7" t="str">
        <f t="shared" si="27"/>
        <v/>
      </c>
      <c r="R114" s="4"/>
    </row>
    <row r="115" spans="2:18" x14ac:dyDescent="0.2">
      <c r="B115" s="4"/>
      <c r="C115" s="5" t="str">
        <f t="shared" si="22"/>
        <v/>
      </c>
      <c r="D115" s="6" t="str">
        <f t="shared" si="17"/>
        <v/>
      </c>
      <c r="E115" s="7" t="str">
        <f t="shared" si="18"/>
        <v/>
      </c>
      <c r="F115" s="7" t="str">
        <f t="shared" si="19"/>
        <v/>
      </c>
      <c r="G115" s="8" t="str">
        <f t="shared" si="20"/>
        <v/>
      </c>
      <c r="H115" s="7" t="str">
        <f t="shared" si="21"/>
        <v/>
      </c>
      <c r="I115" s="7" t="str">
        <f t="shared" si="16"/>
        <v/>
      </c>
      <c r="J115" s="14"/>
      <c r="K115" s="5" t="str">
        <f t="shared" si="23"/>
        <v/>
      </c>
      <c r="L115" s="47" t="str">
        <f t="shared" si="24"/>
        <v/>
      </c>
      <c r="M115" s="7" t="str">
        <f t="shared" si="25"/>
        <v/>
      </c>
      <c r="N115" s="7" t="str">
        <f t="shared" si="26"/>
        <v/>
      </c>
      <c r="O115" s="8" t="str">
        <f t="shared" si="28"/>
        <v/>
      </c>
      <c r="P115" s="7" t="str">
        <f t="shared" si="29"/>
        <v/>
      </c>
      <c r="Q115" s="7" t="str">
        <f t="shared" si="27"/>
        <v/>
      </c>
      <c r="R115" s="4"/>
    </row>
    <row r="116" spans="2:18" x14ac:dyDescent="0.2">
      <c r="B116" s="4"/>
      <c r="C116" s="5" t="str">
        <f t="shared" si="22"/>
        <v/>
      </c>
      <c r="D116" s="6" t="str">
        <f t="shared" si="17"/>
        <v/>
      </c>
      <c r="E116" s="7" t="str">
        <f t="shared" si="18"/>
        <v/>
      </c>
      <c r="F116" s="7" t="str">
        <f t="shared" si="19"/>
        <v/>
      </c>
      <c r="G116" s="8" t="str">
        <f t="shared" si="20"/>
        <v/>
      </c>
      <c r="H116" s="7" t="str">
        <f t="shared" si="21"/>
        <v/>
      </c>
      <c r="I116" s="7" t="str">
        <f t="shared" si="16"/>
        <v/>
      </c>
      <c r="J116" s="14"/>
      <c r="K116" s="5" t="str">
        <f t="shared" si="23"/>
        <v/>
      </c>
      <c r="L116" s="47" t="str">
        <f t="shared" si="24"/>
        <v/>
      </c>
      <c r="M116" s="7" t="str">
        <f t="shared" si="25"/>
        <v/>
      </c>
      <c r="N116" s="7" t="str">
        <f t="shared" si="26"/>
        <v/>
      </c>
      <c r="O116" s="8" t="str">
        <f t="shared" si="28"/>
        <v/>
      </c>
      <c r="P116" s="7" t="str">
        <f t="shared" si="29"/>
        <v/>
      </c>
      <c r="Q116" s="7" t="str">
        <f t="shared" si="27"/>
        <v/>
      </c>
      <c r="R116" s="4"/>
    </row>
    <row r="117" spans="2:18" x14ac:dyDescent="0.2">
      <c r="B117" s="4"/>
      <c r="C117" s="5" t="str">
        <f t="shared" si="22"/>
        <v/>
      </c>
      <c r="D117" s="6" t="str">
        <f t="shared" si="17"/>
        <v/>
      </c>
      <c r="E117" s="7" t="str">
        <f t="shared" si="18"/>
        <v/>
      </c>
      <c r="F117" s="7" t="str">
        <f t="shared" si="19"/>
        <v/>
      </c>
      <c r="G117" s="8" t="str">
        <f t="shared" si="20"/>
        <v/>
      </c>
      <c r="H117" s="7" t="str">
        <f t="shared" si="21"/>
        <v/>
      </c>
      <c r="I117" s="7" t="str">
        <f t="shared" si="16"/>
        <v/>
      </c>
      <c r="J117" s="14"/>
      <c r="K117" s="5" t="str">
        <f t="shared" si="23"/>
        <v/>
      </c>
      <c r="L117" s="47" t="str">
        <f t="shared" si="24"/>
        <v/>
      </c>
      <c r="M117" s="7" t="str">
        <f t="shared" si="25"/>
        <v/>
      </c>
      <c r="N117" s="7" t="str">
        <f t="shared" si="26"/>
        <v/>
      </c>
      <c r="O117" s="8" t="str">
        <f t="shared" si="28"/>
        <v/>
      </c>
      <c r="P117" s="7" t="str">
        <f t="shared" si="29"/>
        <v/>
      </c>
      <c r="Q117" s="7" t="str">
        <f t="shared" si="27"/>
        <v/>
      </c>
      <c r="R117" s="4"/>
    </row>
    <row r="118" spans="2:18" x14ac:dyDescent="0.2">
      <c r="B118" s="4"/>
      <c r="C118" s="5" t="str">
        <f t="shared" si="22"/>
        <v/>
      </c>
      <c r="D118" s="6" t="str">
        <f t="shared" si="17"/>
        <v/>
      </c>
      <c r="E118" s="7" t="str">
        <f t="shared" si="18"/>
        <v/>
      </c>
      <c r="F118" s="7" t="str">
        <f t="shared" si="19"/>
        <v/>
      </c>
      <c r="G118" s="8" t="str">
        <f t="shared" si="20"/>
        <v/>
      </c>
      <c r="H118" s="7" t="str">
        <f t="shared" si="21"/>
        <v/>
      </c>
      <c r="I118" s="7" t="str">
        <f t="shared" si="16"/>
        <v/>
      </c>
      <c r="J118" s="14"/>
      <c r="K118" s="5" t="str">
        <f t="shared" si="23"/>
        <v/>
      </c>
      <c r="L118" s="47" t="str">
        <f t="shared" si="24"/>
        <v/>
      </c>
      <c r="M118" s="7" t="str">
        <f t="shared" si="25"/>
        <v/>
      </c>
      <c r="N118" s="7" t="str">
        <f t="shared" si="26"/>
        <v/>
      </c>
      <c r="O118" s="8" t="str">
        <f t="shared" si="28"/>
        <v/>
      </c>
      <c r="P118" s="7" t="str">
        <f t="shared" si="29"/>
        <v/>
      </c>
      <c r="Q118" s="7" t="str">
        <f t="shared" si="27"/>
        <v/>
      </c>
      <c r="R118" s="4"/>
    </row>
    <row r="119" spans="2:18" x14ac:dyDescent="0.2">
      <c r="B119" s="4"/>
      <c r="C119" s="5" t="str">
        <f t="shared" si="22"/>
        <v/>
      </c>
      <c r="D119" s="6" t="str">
        <f t="shared" si="17"/>
        <v/>
      </c>
      <c r="E119" s="7" t="str">
        <f t="shared" si="18"/>
        <v/>
      </c>
      <c r="F119" s="7" t="str">
        <f t="shared" si="19"/>
        <v/>
      </c>
      <c r="G119" s="8" t="str">
        <f t="shared" si="20"/>
        <v/>
      </c>
      <c r="H119" s="7" t="str">
        <f t="shared" si="21"/>
        <v/>
      </c>
      <c r="I119" s="7" t="str">
        <f t="shared" si="16"/>
        <v/>
      </c>
      <c r="J119" s="14"/>
      <c r="K119" s="5" t="str">
        <f t="shared" si="23"/>
        <v/>
      </c>
      <c r="L119" s="47" t="str">
        <f t="shared" si="24"/>
        <v/>
      </c>
      <c r="M119" s="7" t="str">
        <f t="shared" si="25"/>
        <v/>
      </c>
      <c r="N119" s="7" t="str">
        <f t="shared" si="26"/>
        <v/>
      </c>
      <c r="O119" s="8" t="str">
        <f t="shared" si="28"/>
        <v/>
      </c>
      <c r="P119" s="7" t="str">
        <f t="shared" si="29"/>
        <v/>
      </c>
      <c r="Q119" s="7" t="str">
        <f t="shared" si="27"/>
        <v/>
      </c>
      <c r="R119" s="4"/>
    </row>
    <row r="120" spans="2:18" x14ac:dyDescent="0.2">
      <c r="B120" s="4"/>
      <c r="C120" s="5" t="str">
        <f t="shared" si="22"/>
        <v/>
      </c>
      <c r="D120" s="6" t="str">
        <f t="shared" si="17"/>
        <v/>
      </c>
      <c r="E120" s="7" t="str">
        <f t="shared" si="18"/>
        <v/>
      </c>
      <c r="F120" s="7" t="str">
        <f t="shared" si="19"/>
        <v/>
      </c>
      <c r="G120" s="8" t="str">
        <f t="shared" si="20"/>
        <v/>
      </c>
      <c r="H120" s="7" t="str">
        <f t="shared" si="21"/>
        <v/>
      </c>
      <c r="I120" s="7" t="str">
        <f t="shared" si="16"/>
        <v/>
      </c>
      <c r="J120" s="14"/>
      <c r="K120" s="5" t="str">
        <f t="shared" si="23"/>
        <v/>
      </c>
      <c r="L120" s="47" t="str">
        <f t="shared" si="24"/>
        <v/>
      </c>
      <c r="M120" s="7" t="str">
        <f t="shared" si="25"/>
        <v/>
      </c>
      <c r="N120" s="7" t="str">
        <f t="shared" si="26"/>
        <v/>
      </c>
      <c r="O120" s="8" t="str">
        <f t="shared" si="28"/>
        <v/>
      </c>
      <c r="P120" s="7" t="str">
        <f t="shared" si="29"/>
        <v/>
      </c>
      <c r="Q120" s="7" t="str">
        <f t="shared" si="27"/>
        <v/>
      </c>
      <c r="R120" s="4"/>
    </row>
    <row r="121" spans="2:18" x14ac:dyDescent="0.2">
      <c r="B121" s="4"/>
      <c r="C121" s="5" t="str">
        <f t="shared" si="22"/>
        <v/>
      </c>
      <c r="D121" s="6" t="str">
        <f t="shared" si="17"/>
        <v/>
      </c>
      <c r="E121" s="7" t="str">
        <f t="shared" si="18"/>
        <v/>
      </c>
      <c r="F121" s="7" t="str">
        <f t="shared" si="19"/>
        <v/>
      </c>
      <c r="G121" s="8" t="str">
        <f t="shared" si="20"/>
        <v/>
      </c>
      <c r="H121" s="7" t="str">
        <f t="shared" si="21"/>
        <v/>
      </c>
      <c r="I121" s="7" t="str">
        <f t="shared" si="16"/>
        <v/>
      </c>
      <c r="J121" s="14"/>
      <c r="K121" s="5" t="str">
        <f t="shared" si="23"/>
        <v/>
      </c>
      <c r="L121" s="47" t="str">
        <f t="shared" si="24"/>
        <v/>
      </c>
      <c r="M121" s="7" t="str">
        <f t="shared" si="25"/>
        <v/>
      </c>
      <c r="N121" s="7" t="str">
        <f t="shared" si="26"/>
        <v/>
      </c>
      <c r="O121" s="8" t="str">
        <f t="shared" si="28"/>
        <v/>
      </c>
      <c r="P121" s="7" t="str">
        <f t="shared" si="29"/>
        <v/>
      </c>
      <c r="Q121" s="7" t="str">
        <f t="shared" si="27"/>
        <v/>
      </c>
      <c r="R121" s="4"/>
    </row>
    <row r="122" spans="2:18" x14ac:dyDescent="0.2">
      <c r="B122" s="4"/>
      <c r="C122" s="5" t="str">
        <f t="shared" si="22"/>
        <v/>
      </c>
      <c r="D122" s="6" t="str">
        <f t="shared" si="17"/>
        <v/>
      </c>
      <c r="E122" s="7" t="str">
        <f t="shared" si="18"/>
        <v/>
      </c>
      <c r="F122" s="7" t="str">
        <f t="shared" si="19"/>
        <v/>
      </c>
      <c r="G122" s="8" t="str">
        <f t="shared" si="20"/>
        <v/>
      </c>
      <c r="H122" s="7" t="str">
        <f t="shared" si="21"/>
        <v/>
      </c>
      <c r="I122" s="7" t="str">
        <f t="shared" si="16"/>
        <v/>
      </c>
      <c r="J122" s="14"/>
      <c r="K122" s="5" t="str">
        <f t="shared" si="23"/>
        <v/>
      </c>
      <c r="L122" s="47" t="str">
        <f t="shared" si="24"/>
        <v/>
      </c>
      <c r="M122" s="7" t="str">
        <f t="shared" si="25"/>
        <v/>
      </c>
      <c r="N122" s="7" t="str">
        <f t="shared" si="26"/>
        <v/>
      </c>
      <c r="O122" s="8" t="str">
        <f t="shared" si="28"/>
        <v/>
      </c>
      <c r="P122" s="7" t="str">
        <f t="shared" si="29"/>
        <v/>
      </c>
      <c r="Q122" s="7" t="str">
        <f t="shared" si="27"/>
        <v/>
      </c>
      <c r="R122" s="4"/>
    </row>
    <row r="123" spans="2:18" x14ac:dyDescent="0.2">
      <c r="B123" s="4"/>
      <c r="C123" s="5" t="str">
        <f t="shared" si="22"/>
        <v/>
      </c>
      <c r="D123" s="6" t="str">
        <f t="shared" si="17"/>
        <v/>
      </c>
      <c r="E123" s="7" t="str">
        <f t="shared" si="18"/>
        <v/>
      </c>
      <c r="F123" s="7" t="str">
        <f t="shared" si="19"/>
        <v/>
      </c>
      <c r="G123" s="8" t="str">
        <f t="shared" si="20"/>
        <v/>
      </c>
      <c r="H123" s="7" t="str">
        <f t="shared" si="21"/>
        <v/>
      </c>
      <c r="I123" s="7" t="str">
        <f t="shared" si="16"/>
        <v/>
      </c>
      <c r="J123" s="14"/>
      <c r="K123" s="5" t="str">
        <f t="shared" si="23"/>
        <v/>
      </c>
      <c r="L123" s="47" t="str">
        <f t="shared" si="24"/>
        <v/>
      </c>
      <c r="M123" s="7" t="str">
        <f t="shared" si="25"/>
        <v/>
      </c>
      <c r="N123" s="7" t="str">
        <f t="shared" si="26"/>
        <v/>
      </c>
      <c r="O123" s="8" t="str">
        <f t="shared" si="28"/>
        <v/>
      </c>
      <c r="P123" s="7" t="str">
        <f t="shared" si="29"/>
        <v/>
      </c>
      <c r="Q123" s="7" t="str">
        <f t="shared" si="27"/>
        <v/>
      </c>
      <c r="R123" s="4"/>
    </row>
    <row r="124" spans="2:18" x14ac:dyDescent="0.2">
      <c r="B124" s="4"/>
      <c r="C124" s="5" t="str">
        <f t="shared" si="22"/>
        <v/>
      </c>
      <c r="D124" s="6" t="str">
        <f t="shared" si="17"/>
        <v/>
      </c>
      <c r="E124" s="7" t="str">
        <f t="shared" si="18"/>
        <v/>
      </c>
      <c r="F124" s="7" t="str">
        <f t="shared" si="19"/>
        <v/>
      </c>
      <c r="G124" s="8" t="str">
        <f t="shared" si="20"/>
        <v/>
      </c>
      <c r="H124" s="7" t="str">
        <f t="shared" si="21"/>
        <v/>
      </c>
      <c r="I124" s="7" t="str">
        <f t="shared" si="16"/>
        <v/>
      </c>
      <c r="J124" s="14"/>
      <c r="K124" s="5" t="str">
        <f t="shared" si="23"/>
        <v/>
      </c>
      <c r="L124" s="47" t="str">
        <f t="shared" si="24"/>
        <v/>
      </c>
      <c r="M124" s="7" t="str">
        <f t="shared" si="25"/>
        <v/>
      </c>
      <c r="N124" s="7" t="str">
        <f t="shared" si="26"/>
        <v/>
      </c>
      <c r="O124" s="8" t="str">
        <f t="shared" si="28"/>
        <v/>
      </c>
      <c r="P124" s="7" t="str">
        <f t="shared" si="29"/>
        <v/>
      </c>
      <c r="Q124" s="7" t="str">
        <f t="shared" si="27"/>
        <v/>
      </c>
      <c r="R124" s="4"/>
    </row>
    <row r="125" spans="2:18" x14ac:dyDescent="0.2">
      <c r="B125" s="4"/>
      <c r="C125" s="5" t="str">
        <f t="shared" si="22"/>
        <v/>
      </c>
      <c r="D125" s="6" t="str">
        <f t="shared" si="17"/>
        <v/>
      </c>
      <c r="E125" s="7" t="str">
        <f t="shared" si="18"/>
        <v/>
      </c>
      <c r="F125" s="7" t="str">
        <f t="shared" si="19"/>
        <v/>
      </c>
      <c r="G125" s="8" t="str">
        <f t="shared" si="20"/>
        <v/>
      </c>
      <c r="H125" s="7" t="str">
        <f t="shared" si="21"/>
        <v/>
      </c>
      <c r="I125" s="7" t="str">
        <f t="shared" si="16"/>
        <v/>
      </c>
      <c r="J125" s="14"/>
      <c r="K125" s="5" t="str">
        <f t="shared" si="23"/>
        <v/>
      </c>
      <c r="L125" s="47" t="str">
        <f t="shared" si="24"/>
        <v/>
      </c>
      <c r="M125" s="7" t="str">
        <f t="shared" si="25"/>
        <v/>
      </c>
      <c r="N125" s="7" t="str">
        <f t="shared" si="26"/>
        <v/>
      </c>
      <c r="O125" s="8" t="str">
        <f t="shared" si="28"/>
        <v/>
      </c>
      <c r="P125" s="7" t="str">
        <f t="shared" si="29"/>
        <v/>
      </c>
      <c r="Q125" s="7" t="str">
        <f t="shared" si="27"/>
        <v/>
      </c>
      <c r="R125" s="4"/>
    </row>
    <row r="126" spans="2:18" x14ac:dyDescent="0.2">
      <c r="B126" s="4"/>
      <c r="C126" s="5" t="str">
        <f t="shared" si="22"/>
        <v/>
      </c>
      <c r="D126" s="6" t="str">
        <f t="shared" si="17"/>
        <v/>
      </c>
      <c r="E126" s="7" t="str">
        <f t="shared" si="18"/>
        <v/>
      </c>
      <c r="F126" s="7" t="str">
        <f t="shared" si="19"/>
        <v/>
      </c>
      <c r="G126" s="8" t="str">
        <f t="shared" si="20"/>
        <v/>
      </c>
      <c r="H126" s="7" t="str">
        <f t="shared" si="21"/>
        <v/>
      </c>
      <c r="I126" s="7" t="str">
        <f t="shared" si="16"/>
        <v/>
      </c>
      <c r="J126" s="14"/>
      <c r="K126" s="5" t="str">
        <f t="shared" si="23"/>
        <v/>
      </c>
      <c r="L126" s="47" t="str">
        <f t="shared" si="24"/>
        <v/>
      </c>
      <c r="M126" s="7" t="str">
        <f t="shared" si="25"/>
        <v/>
      </c>
      <c r="N126" s="7" t="str">
        <f t="shared" si="26"/>
        <v/>
      </c>
      <c r="O126" s="8" t="str">
        <f t="shared" si="28"/>
        <v/>
      </c>
      <c r="P126" s="7" t="str">
        <f t="shared" si="29"/>
        <v/>
      </c>
      <c r="Q126" s="7" t="str">
        <f t="shared" si="27"/>
        <v/>
      </c>
      <c r="R126" s="4"/>
    </row>
    <row r="127" spans="2:18" x14ac:dyDescent="0.2">
      <c r="B127" s="4"/>
      <c r="C127" s="5" t="str">
        <f t="shared" si="22"/>
        <v/>
      </c>
      <c r="D127" s="6" t="str">
        <f t="shared" si="17"/>
        <v/>
      </c>
      <c r="E127" s="7" t="str">
        <f t="shared" si="18"/>
        <v/>
      </c>
      <c r="F127" s="7" t="str">
        <f t="shared" si="19"/>
        <v/>
      </c>
      <c r="G127" s="8" t="str">
        <f t="shared" si="20"/>
        <v/>
      </c>
      <c r="H127" s="7" t="str">
        <f t="shared" si="21"/>
        <v/>
      </c>
      <c r="I127" s="7" t="str">
        <f t="shared" si="16"/>
        <v/>
      </c>
      <c r="J127" s="14"/>
      <c r="K127" s="5" t="str">
        <f t="shared" si="23"/>
        <v/>
      </c>
      <c r="L127" s="47" t="str">
        <f t="shared" si="24"/>
        <v/>
      </c>
      <c r="M127" s="7" t="str">
        <f t="shared" si="25"/>
        <v/>
      </c>
      <c r="N127" s="7" t="str">
        <f t="shared" si="26"/>
        <v/>
      </c>
      <c r="O127" s="8" t="str">
        <f t="shared" si="28"/>
        <v/>
      </c>
      <c r="P127" s="7" t="str">
        <f t="shared" si="29"/>
        <v/>
      </c>
      <c r="Q127" s="7" t="str">
        <f t="shared" si="27"/>
        <v/>
      </c>
      <c r="R127" s="4"/>
    </row>
    <row r="128" spans="2:18" x14ac:dyDescent="0.2">
      <c r="B128" s="4"/>
      <c r="C128" s="5" t="str">
        <f t="shared" si="22"/>
        <v/>
      </c>
      <c r="D128" s="6" t="str">
        <f t="shared" si="17"/>
        <v/>
      </c>
      <c r="E128" s="7" t="str">
        <f t="shared" si="18"/>
        <v/>
      </c>
      <c r="F128" s="7" t="str">
        <f t="shared" si="19"/>
        <v/>
      </c>
      <c r="G128" s="8" t="str">
        <f t="shared" si="20"/>
        <v/>
      </c>
      <c r="H128" s="7" t="str">
        <f t="shared" si="21"/>
        <v/>
      </c>
      <c r="I128" s="7" t="str">
        <f t="shared" si="16"/>
        <v/>
      </c>
      <c r="J128" s="14"/>
      <c r="K128" s="5" t="str">
        <f t="shared" si="23"/>
        <v/>
      </c>
      <c r="L128" s="47" t="str">
        <f t="shared" si="24"/>
        <v/>
      </c>
      <c r="M128" s="7" t="str">
        <f t="shared" si="25"/>
        <v/>
      </c>
      <c r="N128" s="7" t="str">
        <f t="shared" si="26"/>
        <v/>
      </c>
      <c r="O128" s="8" t="str">
        <f t="shared" si="28"/>
        <v/>
      </c>
      <c r="P128" s="7" t="str">
        <f t="shared" si="29"/>
        <v/>
      </c>
      <c r="Q128" s="7" t="str">
        <f t="shared" si="27"/>
        <v/>
      </c>
      <c r="R128" s="4"/>
    </row>
    <row r="129" spans="2:18" x14ac:dyDescent="0.2">
      <c r="B129" s="4"/>
      <c r="C129" s="5" t="str">
        <f t="shared" si="22"/>
        <v/>
      </c>
      <c r="D129" s="6" t="str">
        <f t="shared" si="17"/>
        <v/>
      </c>
      <c r="E129" s="7" t="str">
        <f t="shared" si="18"/>
        <v/>
      </c>
      <c r="F129" s="7" t="str">
        <f t="shared" si="19"/>
        <v/>
      </c>
      <c r="G129" s="8" t="str">
        <f t="shared" si="20"/>
        <v/>
      </c>
      <c r="H129" s="7" t="str">
        <f t="shared" si="21"/>
        <v/>
      </c>
      <c r="I129" s="7" t="str">
        <f t="shared" si="16"/>
        <v/>
      </c>
      <c r="J129" s="14"/>
      <c r="K129" s="5" t="str">
        <f t="shared" si="23"/>
        <v/>
      </c>
      <c r="L129" s="47" t="str">
        <f t="shared" si="24"/>
        <v/>
      </c>
      <c r="M129" s="7" t="str">
        <f t="shared" si="25"/>
        <v/>
      </c>
      <c r="N129" s="7" t="str">
        <f t="shared" si="26"/>
        <v/>
      </c>
      <c r="O129" s="8" t="str">
        <f t="shared" si="28"/>
        <v/>
      </c>
      <c r="P129" s="7" t="str">
        <f t="shared" si="29"/>
        <v/>
      </c>
      <c r="Q129" s="7" t="str">
        <f t="shared" si="27"/>
        <v/>
      </c>
      <c r="R129" s="4"/>
    </row>
    <row r="130" spans="2:18" x14ac:dyDescent="0.2">
      <c r="B130" s="4"/>
      <c r="C130" s="5" t="str">
        <f t="shared" si="22"/>
        <v/>
      </c>
      <c r="D130" s="6" t="str">
        <f t="shared" si="17"/>
        <v/>
      </c>
      <c r="E130" s="7" t="str">
        <f t="shared" si="18"/>
        <v/>
      </c>
      <c r="F130" s="7" t="str">
        <f t="shared" si="19"/>
        <v/>
      </c>
      <c r="G130" s="8" t="str">
        <f t="shared" si="20"/>
        <v/>
      </c>
      <c r="H130" s="7" t="str">
        <f t="shared" si="21"/>
        <v/>
      </c>
      <c r="I130" s="7" t="str">
        <f t="shared" si="16"/>
        <v/>
      </c>
      <c r="J130" s="14"/>
      <c r="K130" s="5" t="str">
        <f t="shared" si="23"/>
        <v/>
      </c>
      <c r="L130" s="47" t="str">
        <f t="shared" si="24"/>
        <v/>
      </c>
      <c r="M130" s="7" t="str">
        <f t="shared" si="25"/>
        <v/>
      </c>
      <c r="N130" s="7" t="str">
        <f t="shared" si="26"/>
        <v/>
      </c>
      <c r="O130" s="8" t="str">
        <f t="shared" si="28"/>
        <v/>
      </c>
      <c r="P130" s="7" t="str">
        <f t="shared" si="29"/>
        <v/>
      </c>
      <c r="Q130" s="7" t="str">
        <f t="shared" si="27"/>
        <v/>
      </c>
      <c r="R130" s="4"/>
    </row>
    <row r="131" spans="2:18" x14ac:dyDescent="0.2">
      <c r="B131" s="4"/>
      <c r="C131" s="5" t="str">
        <f t="shared" si="22"/>
        <v/>
      </c>
      <c r="D131" s="6" t="str">
        <f t="shared" si="17"/>
        <v/>
      </c>
      <c r="E131" s="7" t="str">
        <f t="shared" si="18"/>
        <v/>
      </c>
      <c r="F131" s="7" t="str">
        <f t="shared" si="19"/>
        <v/>
      </c>
      <c r="G131" s="8" t="str">
        <f t="shared" si="20"/>
        <v/>
      </c>
      <c r="H131" s="7" t="str">
        <f t="shared" si="21"/>
        <v/>
      </c>
      <c r="I131" s="7" t="str">
        <f t="shared" si="16"/>
        <v/>
      </c>
      <c r="J131" s="14"/>
      <c r="K131" s="5" t="str">
        <f t="shared" si="23"/>
        <v/>
      </c>
      <c r="L131" s="47" t="str">
        <f t="shared" si="24"/>
        <v/>
      </c>
      <c r="M131" s="7" t="str">
        <f t="shared" si="25"/>
        <v/>
      </c>
      <c r="N131" s="7" t="str">
        <f t="shared" si="26"/>
        <v/>
      </c>
      <c r="O131" s="8" t="str">
        <f t="shared" si="28"/>
        <v/>
      </c>
      <c r="P131" s="7" t="str">
        <f t="shared" si="29"/>
        <v/>
      </c>
      <c r="Q131" s="7" t="str">
        <f t="shared" si="27"/>
        <v/>
      </c>
      <c r="R131" s="4"/>
    </row>
    <row r="132" spans="2:18" x14ac:dyDescent="0.2">
      <c r="B132" s="4"/>
      <c r="C132" s="5" t="str">
        <f t="shared" si="22"/>
        <v/>
      </c>
      <c r="D132" s="6" t="str">
        <f t="shared" si="17"/>
        <v/>
      </c>
      <c r="E132" s="7" t="str">
        <f t="shared" si="18"/>
        <v/>
      </c>
      <c r="F132" s="7" t="str">
        <f t="shared" si="19"/>
        <v/>
      </c>
      <c r="G132" s="8" t="str">
        <f t="shared" si="20"/>
        <v/>
      </c>
      <c r="H132" s="7" t="str">
        <f t="shared" si="21"/>
        <v/>
      </c>
      <c r="I132" s="7" t="str">
        <f t="shared" si="16"/>
        <v/>
      </c>
      <c r="J132" s="14"/>
      <c r="K132" s="5" t="str">
        <f t="shared" si="23"/>
        <v/>
      </c>
      <c r="L132" s="47" t="str">
        <f t="shared" si="24"/>
        <v/>
      </c>
      <c r="M132" s="7" t="str">
        <f t="shared" si="25"/>
        <v/>
      </c>
      <c r="N132" s="7" t="str">
        <f t="shared" si="26"/>
        <v/>
      </c>
      <c r="O132" s="8" t="str">
        <f t="shared" si="28"/>
        <v/>
      </c>
      <c r="P132" s="7" t="str">
        <f t="shared" si="29"/>
        <v/>
      </c>
      <c r="Q132" s="7" t="str">
        <f t="shared" si="27"/>
        <v/>
      </c>
      <c r="R132" s="4"/>
    </row>
    <row r="133" spans="2:18" x14ac:dyDescent="0.2">
      <c r="B133" s="4"/>
      <c r="C133" s="5" t="str">
        <f t="shared" si="22"/>
        <v/>
      </c>
      <c r="D133" s="6" t="str">
        <f t="shared" si="17"/>
        <v/>
      </c>
      <c r="E133" s="7" t="str">
        <f t="shared" si="18"/>
        <v/>
      </c>
      <c r="F133" s="7" t="str">
        <f t="shared" si="19"/>
        <v/>
      </c>
      <c r="G133" s="8" t="str">
        <f t="shared" si="20"/>
        <v/>
      </c>
      <c r="H133" s="7" t="str">
        <f t="shared" si="21"/>
        <v/>
      </c>
      <c r="I133" s="7" t="str">
        <f t="shared" si="16"/>
        <v/>
      </c>
      <c r="J133" s="14"/>
      <c r="K133" s="5" t="str">
        <f t="shared" si="23"/>
        <v/>
      </c>
      <c r="L133" s="47" t="str">
        <f t="shared" si="24"/>
        <v/>
      </c>
      <c r="M133" s="7" t="str">
        <f t="shared" si="25"/>
        <v/>
      </c>
      <c r="N133" s="7" t="str">
        <f t="shared" si="26"/>
        <v/>
      </c>
      <c r="O133" s="8" t="str">
        <f t="shared" si="28"/>
        <v/>
      </c>
      <c r="P133" s="7" t="str">
        <f t="shared" si="29"/>
        <v/>
      </c>
      <c r="Q133" s="7" t="str">
        <f t="shared" si="27"/>
        <v/>
      </c>
      <c r="R133" s="4"/>
    </row>
    <row r="134" spans="2:18" x14ac:dyDescent="0.2">
      <c r="B134" s="4"/>
      <c r="C134" s="5" t="str">
        <f t="shared" si="22"/>
        <v/>
      </c>
      <c r="D134" s="6" t="str">
        <f t="shared" si="17"/>
        <v/>
      </c>
      <c r="E134" s="7" t="str">
        <f t="shared" si="18"/>
        <v/>
      </c>
      <c r="F134" s="7" t="str">
        <f t="shared" si="19"/>
        <v/>
      </c>
      <c r="G134" s="8" t="str">
        <f t="shared" si="20"/>
        <v/>
      </c>
      <c r="H134" s="7" t="str">
        <f t="shared" si="21"/>
        <v/>
      </c>
      <c r="I134" s="7" t="str">
        <f t="shared" si="16"/>
        <v/>
      </c>
      <c r="J134" s="14"/>
      <c r="K134" s="5" t="str">
        <f t="shared" si="23"/>
        <v/>
      </c>
      <c r="L134" s="47" t="str">
        <f t="shared" si="24"/>
        <v/>
      </c>
      <c r="M134" s="7" t="str">
        <f t="shared" si="25"/>
        <v/>
      </c>
      <c r="N134" s="7" t="str">
        <f t="shared" si="26"/>
        <v/>
      </c>
      <c r="O134" s="8" t="str">
        <f t="shared" si="28"/>
        <v/>
      </c>
      <c r="P134" s="7" t="str">
        <f t="shared" si="29"/>
        <v/>
      </c>
      <c r="Q134" s="7" t="str">
        <f t="shared" si="27"/>
        <v/>
      </c>
      <c r="R134" s="4"/>
    </row>
    <row r="135" spans="2:18" x14ac:dyDescent="0.2">
      <c r="B135" s="4"/>
      <c r="C135" s="5" t="str">
        <f t="shared" si="22"/>
        <v/>
      </c>
      <c r="D135" s="6" t="str">
        <f t="shared" si="17"/>
        <v/>
      </c>
      <c r="E135" s="7" t="str">
        <f t="shared" si="18"/>
        <v/>
      </c>
      <c r="F135" s="7" t="str">
        <f t="shared" si="19"/>
        <v/>
      </c>
      <c r="G135" s="8" t="str">
        <f t="shared" si="20"/>
        <v/>
      </c>
      <c r="H135" s="7" t="str">
        <f t="shared" si="21"/>
        <v/>
      </c>
      <c r="I135" s="7" t="str">
        <f t="shared" si="16"/>
        <v/>
      </c>
      <c r="J135" s="14"/>
      <c r="K135" s="5" t="str">
        <f t="shared" si="23"/>
        <v/>
      </c>
      <c r="L135" s="47" t="str">
        <f t="shared" si="24"/>
        <v/>
      </c>
      <c r="M135" s="7" t="str">
        <f t="shared" si="25"/>
        <v/>
      </c>
      <c r="N135" s="7" t="str">
        <f t="shared" si="26"/>
        <v/>
      </c>
      <c r="O135" s="8" t="str">
        <f t="shared" si="28"/>
        <v/>
      </c>
      <c r="P135" s="7" t="str">
        <f t="shared" si="29"/>
        <v/>
      </c>
      <c r="Q135" s="7" t="str">
        <f t="shared" si="27"/>
        <v/>
      </c>
      <c r="R135" s="4"/>
    </row>
    <row r="136" spans="2:18" x14ac:dyDescent="0.2">
      <c r="B136" s="4"/>
      <c r="C136" s="5" t="str">
        <f t="shared" si="22"/>
        <v/>
      </c>
      <c r="D136" s="6" t="str">
        <f t="shared" si="17"/>
        <v/>
      </c>
      <c r="E136" s="7" t="str">
        <f t="shared" si="18"/>
        <v/>
      </c>
      <c r="F136" s="7" t="str">
        <f t="shared" si="19"/>
        <v/>
      </c>
      <c r="G136" s="8" t="str">
        <f t="shared" si="20"/>
        <v/>
      </c>
      <c r="H136" s="7" t="str">
        <f t="shared" si="21"/>
        <v/>
      </c>
      <c r="I136" s="7" t="str">
        <f t="shared" si="16"/>
        <v/>
      </c>
      <c r="J136" s="14"/>
      <c r="K136" s="5" t="str">
        <f t="shared" si="23"/>
        <v/>
      </c>
      <c r="L136" s="47" t="str">
        <f t="shared" si="24"/>
        <v/>
      </c>
      <c r="M136" s="7" t="str">
        <f t="shared" si="25"/>
        <v/>
      </c>
      <c r="N136" s="7" t="str">
        <f t="shared" si="26"/>
        <v/>
      </c>
      <c r="O136" s="8" t="str">
        <f t="shared" si="28"/>
        <v/>
      </c>
      <c r="P136" s="7" t="str">
        <f t="shared" si="29"/>
        <v/>
      </c>
      <c r="Q136" s="7" t="str">
        <f t="shared" si="27"/>
        <v/>
      </c>
      <c r="R136" s="4"/>
    </row>
    <row r="137" spans="2:18" x14ac:dyDescent="0.2">
      <c r="B137" s="4"/>
      <c r="C137" s="5" t="str">
        <f t="shared" si="22"/>
        <v/>
      </c>
      <c r="D137" s="6" t="str">
        <f t="shared" si="17"/>
        <v/>
      </c>
      <c r="E137" s="7" t="str">
        <f t="shared" si="18"/>
        <v/>
      </c>
      <c r="F137" s="7" t="str">
        <f t="shared" si="19"/>
        <v/>
      </c>
      <c r="G137" s="8" t="str">
        <f t="shared" si="20"/>
        <v/>
      </c>
      <c r="H137" s="7" t="str">
        <f t="shared" si="21"/>
        <v/>
      </c>
      <c r="I137" s="7" t="str">
        <f t="shared" si="16"/>
        <v/>
      </c>
      <c r="J137" s="14"/>
      <c r="K137" s="5" t="str">
        <f t="shared" si="23"/>
        <v/>
      </c>
      <c r="L137" s="47" t="str">
        <f t="shared" si="24"/>
        <v/>
      </c>
      <c r="M137" s="7" t="str">
        <f t="shared" si="25"/>
        <v/>
      </c>
      <c r="N137" s="7" t="str">
        <f t="shared" si="26"/>
        <v/>
      </c>
      <c r="O137" s="8" t="str">
        <f t="shared" si="28"/>
        <v/>
      </c>
      <c r="P137" s="7" t="str">
        <f t="shared" si="29"/>
        <v/>
      </c>
      <c r="Q137" s="7" t="str">
        <f t="shared" si="27"/>
        <v/>
      </c>
      <c r="R137" s="4"/>
    </row>
    <row r="138" spans="2:18" x14ac:dyDescent="0.2">
      <c r="B138" s="4"/>
      <c r="C138" s="5" t="str">
        <f t="shared" si="22"/>
        <v/>
      </c>
      <c r="D138" s="6" t="str">
        <f t="shared" si="17"/>
        <v/>
      </c>
      <c r="E138" s="7" t="str">
        <f t="shared" si="18"/>
        <v/>
      </c>
      <c r="F138" s="7" t="str">
        <f t="shared" si="19"/>
        <v/>
      </c>
      <c r="G138" s="8" t="str">
        <f t="shared" si="20"/>
        <v/>
      </c>
      <c r="H138" s="7" t="str">
        <f t="shared" si="21"/>
        <v/>
      </c>
      <c r="I138" s="7" t="str">
        <f t="shared" si="16"/>
        <v/>
      </c>
      <c r="J138" s="14"/>
      <c r="K138" s="5" t="str">
        <f t="shared" si="23"/>
        <v/>
      </c>
      <c r="L138" s="47" t="str">
        <f t="shared" si="24"/>
        <v/>
      </c>
      <c r="M138" s="7" t="str">
        <f t="shared" si="25"/>
        <v/>
      </c>
      <c r="N138" s="7" t="str">
        <f t="shared" si="26"/>
        <v/>
      </c>
      <c r="O138" s="8" t="str">
        <f t="shared" si="28"/>
        <v/>
      </c>
      <c r="P138" s="7" t="str">
        <f t="shared" si="29"/>
        <v/>
      </c>
      <c r="Q138" s="7" t="str">
        <f t="shared" si="27"/>
        <v/>
      </c>
      <c r="R138" s="4"/>
    </row>
    <row r="139" spans="2:18" x14ac:dyDescent="0.2">
      <c r="B139" s="4"/>
      <c r="C139" s="5" t="str">
        <f t="shared" si="22"/>
        <v/>
      </c>
      <c r="D139" s="6" t="str">
        <f t="shared" si="17"/>
        <v/>
      </c>
      <c r="E139" s="7" t="str">
        <f t="shared" si="18"/>
        <v/>
      </c>
      <c r="F139" s="7" t="str">
        <f t="shared" si="19"/>
        <v/>
      </c>
      <c r="G139" s="8" t="str">
        <f t="shared" si="20"/>
        <v/>
      </c>
      <c r="H139" s="7" t="str">
        <f t="shared" si="21"/>
        <v/>
      </c>
      <c r="I139" s="7" t="str">
        <f t="shared" si="16"/>
        <v/>
      </c>
      <c r="J139" s="14"/>
      <c r="K139" s="5" t="str">
        <f t="shared" si="23"/>
        <v/>
      </c>
      <c r="L139" s="47" t="str">
        <f t="shared" si="24"/>
        <v/>
      </c>
      <c r="M139" s="7" t="str">
        <f t="shared" si="25"/>
        <v/>
      </c>
      <c r="N139" s="7" t="str">
        <f t="shared" si="26"/>
        <v/>
      </c>
      <c r="O139" s="8" t="str">
        <f t="shared" si="28"/>
        <v/>
      </c>
      <c r="P139" s="7" t="str">
        <f t="shared" si="29"/>
        <v/>
      </c>
      <c r="Q139" s="7" t="str">
        <f t="shared" si="27"/>
        <v/>
      </c>
      <c r="R139" s="4"/>
    </row>
    <row r="140" spans="2:18" x14ac:dyDescent="0.2">
      <c r="B140" s="4"/>
      <c r="C140" s="5" t="str">
        <f t="shared" si="22"/>
        <v/>
      </c>
      <c r="D140" s="6" t="str">
        <f t="shared" si="17"/>
        <v/>
      </c>
      <c r="E140" s="7" t="str">
        <f t="shared" si="18"/>
        <v/>
      </c>
      <c r="F140" s="7" t="str">
        <f t="shared" si="19"/>
        <v/>
      </c>
      <c r="G140" s="8" t="str">
        <f t="shared" si="20"/>
        <v/>
      </c>
      <c r="H140" s="7" t="str">
        <f t="shared" si="21"/>
        <v/>
      </c>
      <c r="I140" s="7" t="str">
        <f t="shared" si="16"/>
        <v/>
      </c>
      <c r="J140" s="14"/>
      <c r="K140" s="5" t="str">
        <f t="shared" si="23"/>
        <v/>
      </c>
      <c r="L140" s="47" t="str">
        <f t="shared" si="24"/>
        <v/>
      </c>
      <c r="M140" s="7" t="str">
        <f t="shared" si="25"/>
        <v/>
      </c>
      <c r="N140" s="7" t="str">
        <f t="shared" si="26"/>
        <v/>
      </c>
      <c r="O140" s="8" t="str">
        <f t="shared" si="28"/>
        <v/>
      </c>
      <c r="P140" s="7" t="str">
        <f t="shared" si="29"/>
        <v/>
      </c>
      <c r="Q140" s="7" t="str">
        <f t="shared" si="27"/>
        <v/>
      </c>
      <c r="R140" s="4"/>
    </row>
    <row r="141" spans="2:18" x14ac:dyDescent="0.2">
      <c r="B141" s="4"/>
      <c r="C141" s="5" t="str">
        <f t="shared" si="22"/>
        <v/>
      </c>
      <c r="D141" s="6" t="str">
        <f t="shared" si="17"/>
        <v/>
      </c>
      <c r="E141" s="7" t="str">
        <f t="shared" si="18"/>
        <v/>
      </c>
      <c r="F141" s="7" t="str">
        <f t="shared" si="19"/>
        <v/>
      </c>
      <c r="G141" s="8" t="str">
        <f t="shared" si="20"/>
        <v/>
      </c>
      <c r="H141" s="7" t="str">
        <f t="shared" si="21"/>
        <v/>
      </c>
      <c r="I141" s="7" t="str">
        <f t="shared" si="16"/>
        <v/>
      </c>
      <c r="J141" s="14"/>
      <c r="K141" s="5" t="str">
        <f t="shared" si="23"/>
        <v/>
      </c>
      <c r="L141" s="47" t="str">
        <f t="shared" si="24"/>
        <v/>
      </c>
      <c r="M141" s="7" t="str">
        <f t="shared" si="25"/>
        <v/>
      </c>
      <c r="N141" s="7" t="str">
        <f t="shared" si="26"/>
        <v/>
      </c>
      <c r="O141" s="8" t="str">
        <f t="shared" si="28"/>
        <v/>
      </c>
      <c r="P141" s="7" t="str">
        <f t="shared" si="29"/>
        <v/>
      </c>
      <c r="Q141" s="7" t="str">
        <f t="shared" si="27"/>
        <v/>
      </c>
      <c r="R141" s="4"/>
    </row>
    <row r="142" spans="2:18" x14ac:dyDescent="0.2">
      <c r="B142" s="4"/>
      <c r="C142" s="5" t="str">
        <f t="shared" si="22"/>
        <v/>
      </c>
      <c r="D142" s="6" t="str">
        <f t="shared" si="17"/>
        <v/>
      </c>
      <c r="E142" s="7" t="str">
        <f t="shared" si="18"/>
        <v/>
      </c>
      <c r="F142" s="7" t="str">
        <f t="shared" si="19"/>
        <v/>
      </c>
      <c r="G142" s="8" t="str">
        <f t="shared" si="20"/>
        <v/>
      </c>
      <c r="H142" s="7" t="str">
        <f t="shared" si="21"/>
        <v/>
      </c>
      <c r="I142" s="7" t="str">
        <f t="shared" ref="I142:I205" si="30">IF(OR(Montant="",$E$6="",$C142="",Taux_Annuel=""),"",Montant-F142)</f>
        <v/>
      </c>
      <c r="J142" s="14"/>
      <c r="K142" s="5" t="str">
        <f t="shared" si="23"/>
        <v/>
      </c>
      <c r="L142" s="47" t="str">
        <f t="shared" si="24"/>
        <v/>
      </c>
      <c r="M142" s="7" t="str">
        <f t="shared" si="25"/>
        <v/>
      </c>
      <c r="N142" s="7" t="str">
        <f t="shared" si="26"/>
        <v/>
      </c>
      <c r="O142" s="8" t="str">
        <f t="shared" si="28"/>
        <v/>
      </c>
      <c r="P142" s="7" t="str">
        <f t="shared" si="29"/>
        <v/>
      </c>
      <c r="Q142" s="7" t="str">
        <f t="shared" si="27"/>
        <v/>
      </c>
      <c r="R142" s="4"/>
    </row>
    <row r="143" spans="2:18" x14ac:dyDescent="0.2">
      <c r="B143" s="4"/>
      <c r="C143" s="5" t="str">
        <f t="shared" si="22"/>
        <v/>
      </c>
      <c r="D143" s="6" t="str">
        <f t="shared" ref="D143:D206" si="31">IF(OR(Montant="",$E$6="",Début_échéance="",Taux_Annuel="",C143=""),"",DATE(YEAR(D142)-1900,MONTH(D142)+1,1))</f>
        <v/>
      </c>
      <c r="E143" s="7" t="str">
        <f t="shared" ref="E143:E206" si="32">IF(OR(Montant="",$E$6="",$C143="",Taux_Annuel="",$C143=""),"",ABS(IPMT(Taux_Annuel/12,$C143,Durée,Montant)))</f>
        <v/>
      </c>
      <c r="F143" s="7" t="str">
        <f t="shared" ref="F143:F206" si="33">IF(OR(Montant="",$E$6="",Taux_Annuel="",$C143=""),"",ABS(PPMT(Taux_Annuel/12,$C143,Durée,Montant)))</f>
        <v/>
      </c>
      <c r="G143" s="8" t="str">
        <f t="shared" ref="G143:G206" si="34">E143</f>
        <v/>
      </c>
      <c r="H143" s="7" t="str">
        <f t="shared" ref="H143:H206" si="35">F143</f>
        <v/>
      </c>
      <c r="I143" s="7" t="str">
        <f t="shared" si="30"/>
        <v/>
      </c>
      <c r="J143" s="14"/>
      <c r="K143" s="5" t="str">
        <f t="shared" si="23"/>
        <v/>
      </c>
      <c r="L143" s="47" t="str">
        <f t="shared" si="24"/>
        <v/>
      </c>
      <c r="M143" s="7" t="str">
        <f t="shared" si="25"/>
        <v/>
      </c>
      <c r="N143" s="7" t="str">
        <f t="shared" si="26"/>
        <v/>
      </c>
      <c r="O143" s="8" t="str">
        <f t="shared" si="28"/>
        <v/>
      </c>
      <c r="P143" s="7" t="str">
        <f t="shared" si="29"/>
        <v/>
      </c>
      <c r="Q143" s="7" t="str">
        <f t="shared" si="27"/>
        <v/>
      </c>
      <c r="R143" s="4"/>
    </row>
    <row r="144" spans="2:18" x14ac:dyDescent="0.2">
      <c r="B144" s="4"/>
      <c r="C144" s="5" t="str">
        <f t="shared" ref="C144:C204" si="36">IF(Durée&gt;C143,C143+1,"")</f>
        <v/>
      </c>
      <c r="D144" s="6" t="str">
        <f t="shared" si="31"/>
        <v/>
      </c>
      <c r="E144" s="7" t="str">
        <f t="shared" si="32"/>
        <v/>
      </c>
      <c r="F144" s="7" t="str">
        <f t="shared" si="33"/>
        <v/>
      </c>
      <c r="G144" s="8" t="str">
        <f t="shared" si="34"/>
        <v/>
      </c>
      <c r="H144" s="7" t="str">
        <f t="shared" si="35"/>
        <v/>
      </c>
      <c r="I144" s="7" t="str">
        <f t="shared" si="30"/>
        <v/>
      </c>
      <c r="J144" s="14"/>
      <c r="K144" s="5" t="str">
        <f t="shared" ref="K144:K207" si="37">IF($M$6="","",IF($M$6&gt;K143,K143+1,""))</f>
        <v/>
      </c>
      <c r="L144" s="47" t="str">
        <f t="shared" ref="L144:L207" si="38">IF(OR($K$6="",$M$6="",$N$6="",$O$6=""),"",IF(K144&lt;&gt;"",DATE(YEAR(L143)-1900,MONTH(L143)+1,1),""))</f>
        <v/>
      </c>
      <c r="M144" s="7" t="str">
        <f t="shared" ref="M144:M207" si="39">IF(OR($K$6="",$M$6="",$N$6="",$K144=""),"",ABS(IPMT($N$6/12,$K144,$M$6,$K$6)))</f>
        <v/>
      </c>
      <c r="N144" s="7" t="str">
        <f t="shared" ref="N144:N207" si="40">IF(OR($K$6="",$M$6="",$N$6="",$K144=""),"",ABS(PPMT($N$6/12,$K144,$M$6,$K$6)))</f>
        <v/>
      </c>
      <c r="O144" s="8" t="str">
        <f t="shared" si="28"/>
        <v/>
      </c>
      <c r="P144" s="7" t="str">
        <f t="shared" si="29"/>
        <v/>
      </c>
      <c r="Q144" s="7" t="str">
        <f t="shared" ref="Q144:Q207" si="41">IF(OR($K$6="",N144=""),"",$K$6-$N144)</f>
        <v/>
      </c>
      <c r="R144" s="4"/>
    </row>
    <row r="145" spans="2:18" x14ac:dyDescent="0.2">
      <c r="B145" s="4"/>
      <c r="C145" s="5" t="str">
        <f t="shared" si="36"/>
        <v/>
      </c>
      <c r="D145" s="6" t="str">
        <f t="shared" si="31"/>
        <v/>
      </c>
      <c r="E145" s="7" t="str">
        <f t="shared" si="32"/>
        <v/>
      </c>
      <c r="F145" s="7" t="str">
        <f t="shared" si="33"/>
        <v/>
      </c>
      <c r="G145" s="8" t="str">
        <f t="shared" si="34"/>
        <v/>
      </c>
      <c r="H145" s="7" t="str">
        <f t="shared" si="35"/>
        <v/>
      </c>
      <c r="I145" s="7" t="str">
        <f t="shared" si="30"/>
        <v/>
      </c>
      <c r="J145" s="14"/>
      <c r="K145" s="5" t="str">
        <f t="shared" si="37"/>
        <v/>
      </c>
      <c r="L145" s="47" t="str">
        <f t="shared" si="38"/>
        <v/>
      </c>
      <c r="M145" s="7" t="str">
        <f t="shared" si="39"/>
        <v/>
      </c>
      <c r="N145" s="7" t="str">
        <f t="shared" si="40"/>
        <v/>
      </c>
      <c r="O145" s="8" t="str">
        <f t="shared" si="28"/>
        <v/>
      </c>
      <c r="P145" s="7" t="str">
        <f t="shared" si="29"/>
        <v/>
      </c>
      <c r="Q145" s="7" t="str">
        <f t="shared" si="41"/>
        <v/>
      </c>
      <c r="R145" s="4"/>
    </row>
    <row r="146" spans="2:18" x14ac:dyDescent="0.2">
      <c r="B146" s="4"/>
      <c r="C146" s="5" t="str">
        <f t="shared" si="36"/>
        <v/>
      </c>
      <c r="D146" s="6" t="str">
        <f t="shared" si="31"/>
        <v/>
      </c>
      <c r="E146" s="7" t="str">
        <f t="shared" si="32"/>
        <v/>
      </c>
      <c r="F146" s="7" t="str">
        <f t="shared" si="33"/>
        <v/>
      </c>
      <c r="G146" s="8" t="str">
        <f t="shared" si="34"/>
        <v/>
      </c>
      <c r="H146" s="7" t="str">
        <f t="shared" si="35"/>
        <v/>
      </c>
      <c r="I146" s="7" t="str">
        <f t="shared" si="30"/>
        <v/>
      </c>
      <c r="J146" s="14"/>
      <c r="K146" s="5" t="str">
        <f t="shared" si="37"/>
        <v/>
      </c>
      <c r="L146" s="47" t="str">
        <f t="shared" si="38"/>
        <v/>
      </c>
      <c r="M146" s="7" t="str">
        <f t="shared" si="39"/>
        <v/>
      </c>
      <c r="N146" s="7" t="str">
        <f t="shared" si="40"/>
        <v/>
      </c>
      <c r="O146" s="8" t="str">
        <f t="shared" si="28"/>
        <v/>
      </c>
      <c r="P146" s="7" t="str">
        <f t="shared" si="29"/>
        <v/>
      </c>
      <c r="Q146" s="7" t="str">
        <f t="shared" si="41"/>
        <v/>
      </c>
      <c r="R146" s="4"/>
    </row>
    <row r="147" spans="2:18" x14ac:dyDescent="0.2">
      <c r="B147" s="4"/>
      <c r="C147" s="5" t="str">
        <f t="shared" si="36"/>
        <v/>
      </c>
      <c r="D147" s="6" t="str">
        <f t="shared" si="31"/>
        <v/>
      </c>
      <c r="E147" s="7" t="str">
        <f t="shared" si="32"/>
        <v/>
      </c>
      <c r="F147" s="7" t="str">
        <f t="shared" si="33"/>
        <v/>
      </c>
      <c r="G147" s="8" t="str">
        <f t="shared" si="34"/>
        <v/>
      </c>
      <c r="H147" s="7" t="str">
        <f t="shared" si="35"/>
        <v/>
      </c>
      <c r="I147" s="7" t="str">
        <f t="shared" si="30"/>
        <v/>
      </c>
      <c r="J147" s="14"/>
      <c r="K147" s="5" t="str">
        <f t="shared" si="37"/>
        <v/>
      </c>
      <c r="L147" s="47" t="str">
        <f t="shared" si="38"/>
        <v/>
      </c>
      <c r="M147" s="7" t="str">
        <f t="shared" si="39"/>
        <v/>
      </c>
      <c r="N147" s="7" t="str">
        <f t="shared" si="40"/>
        <v/>
      </c>
      <c r="O147" s="8" t="str">
        <f t="shared" si="28"/>
        <v/>
      </c>
      <c r="P147" s="7" t="str">
        <f t="shared" si="29"/>
        <v/>
      </c>
      <c r="Q147" s="7" t="str">
        <f t="shared" si="41"/>
        <v/>
      </c>
      <c r="R147" s="4"/>
    </row>
    <row r="148" spans="2:18" x14ac:dyDescent="0.2">
      <c r="B148" s="4"/>
      <c r="C148" s="5" t="str">
        <f t="shared" si="36"/>
        <v/>
      </c>
      <c r="D148" s="6" t="str">
        <f t="shared" si="31"/>
        <v/>
      </c>
      <c r="E148" s="7" t="str">
        <f t="shared" si="32"/>
        <v/>
      </c>
      <c r="F148" s="7" t="str">
        <f t="shared" si="33"/>
        <v/>
      </c>
      <c r="G148" s="8" t="str">
        <f t="shared" si="34"/>
        <v/>
      </c>
      <c r="H148" s="7" t="str">
        <f t="shared" si="35"/>
        <v/>
      </c>
      <c r="I148" s="7" t="str">
        <f t="shared" si="30"/>
        <v/>
      </c>
      <c r="J148" s="14"/>
      <c r="K148" s="5" t="str">
        <f t="shared" si="37"/>
        <v/>
      </c>
      <c r="L148" s="47" t="str">
        <f t="shared" si="38"/>
        <v/>
      </c>
      <c r="M148" s="7" t="str">
        <f t="shared" si="39"/>
        <v/>
      </c>
      <c r="N148" s="7" t="str">
        <f t="shared" si="40"/>
        <v/>
      </c>
      <c r="O148" s="8" t="str">
        <f t="shared" si="28"/>
        <v/>
      </c>
      <c r="P148" s="7" t="str">
        <f t="shared" si="29"/>
        <v/>
      </c>
      <c r="Q148" s="7" t="str">
        <f t="shared" si="41"/>
        <v/>
      </c>
      <c r="R148" s="4"/>
    </row>
    <row r="149" spans="2:18" x14ac:dyDescent="0.2">
      <c r="B149" s="4"/>
      <c r="C149" s="5" t="str">
        <f t="shared" si="36"/>
        <v/>
      </c>
      <c r="D149" s="6" t="str">
        <f t="shared" si="31"/>
        <v/>
      </c>
      <c r="E149" s="7" t="str">
        <f t="shared" si="32"/>
        <v/>
      </c>
      <c r="F149" s="7" t="str">
        <f t="shared" si="33"/>
        <v/>
      </c>
      <c r="G149" s="8" t="str">
        <f t="shared" si="34"/>
        <v/>
      </c>
      <c r="H149" s="7" t="str">
        <f t="shared" si="35"/>
        <v/>
      </c>
      <c r="I149" s="7" t="str">
        <f t="shared" si="30"/>
        <v/>
      </c>
      <c r="J149" s="14"/>
      <c r="K149" s="5" t="str">
        <f t="shared" si="37"/>
        <v/>
      </c>
      <c r="L149" s="47" t="str">
        <f t="shared" si="38"/>
        <v/>
      </c>
      <c r="M149" s="7" t="str">
        <f t="shared" si="39"/>
        <v/>
      </c>
      <c r="N149" s="7" t="str">
        <f t="shared" si="40"/>
        <v/>
      </c>
      <c r="O149" s="8" t="str">
        <f t="shared" si="28"/>
        <v/>
      </c>
      <c r="P149" s="7" t="str">
        <f t="shared" si="29"/>
        <v/>
      </c>
      <c r="Q149" s="7" t="str">
        <f t="shared" si="41"/>
        <v/>
      </c>
      <c r="R149" s="4"/>
    </row>
    <row r="150" spans="2:18" x14ac:dyDescent="0.2">
      <c r="B150" s="4"/>
      <c r="C150" s="5" t="str">
        <f t="shared" si="36"/>
        <v/>
      </c>
      <c r="D150" s="6" t="str">
        <f t="shared" si="31"/>
        <v/>
      </c>
      <c r="E150" s="7" t="str">
        <f t="shared" si="32"/>
        <v/>
      </c>
      <c r="F150" s="7" t="str">
        <f t="shared" si="33"/>
        <v/>
      </c>
      <c r="G150" s="8" t="str">
        <f t="shared" si="34"/>
        <v/>
      </c>
      <c r="H150" s="7" t="str">
        <f t="shared" si="35"/>
        <v/>
      </c>
      <c r="I150" s="7" t="str">
        <f t="shared" si="30"/>
        <v/>
      </c>
      <c r="J150" s="14"/>
      <c r="K150" s="5" t="str">
        <f t="shared" si="37"/>
        <v/>
      </c>
      <c r="L150" s="47" t="str">
        <f t="shared" si="38"/>
        <v/>
      </c>
      <c r="M150" s="7" t="str">
        <f t="shared" si="39"/>
        <v/>
      </c>
      <c r="N150" s="7" t="str">
        <f t="shared" si="40"/>
        <v/>
      </c>
      <c r="O150" s="8" t="str">
        <f t="shared" si="28"/>
        <v/>
      </c>
      <c r="P150" s="7" t="str">
        <f t="shared" si="29"/>
        <v/>
      </c>
      <c r="Q150" s="7" t="str">
        <f t="shared" si="41"/>
        <v/>
      </c>
      <c r="R150" s="4"/>
    </row>
    <row r="151" spans="2:18" x14ac:dyDescent="0.2">
      <c r="B151" s="4"/>
      <c r="C151" s="5" t="str">
        <f t="shared" si="36"/>
        <v/>
      </c>
      <c r="D151" s="6" t="str">
        <f t="shared" si="31"/>
        <v/>
      </c>
      <c r="E151" s="7" t="str">
        <f t="shared" si="32"/>
        <v/>
      </c>
      <c r="F151" s="7" t="str">
        <f t="shared" si="33"/>
        <v/>
      </c>
      <c r="G151" s="8" t="str">
        <f t="shared" si="34"/>
        <v/>
      </c>
      <c r="H151" s="7" t="str">
        <f t="shared" si="35"/>
        <v/>
      </c>
      <c r="I151" s="7" t="str">
        <f t="shared" si="30"/>
        <v/>
      </c>
      <c r="J151" s="14"/>
      <c r="K151" s="5" t="str">
        <f t="shared" si="37"/>
        <v/>
      </c>
      <c r="L151" s="47" t="str">
        <f t="shared" si="38"/>
        <v/>
      </c>
      <c r="M151" s="7" t="str">
        <f t="shared" si="39"/>
        <v/>
      </c>
      <c r="N151" s="7" t="str">
        <f t="shared" si="40"/>
        <v/>
      </c>
      <c r="O151" s="8" t="str">
        <f t="shared" si="28"/>
        <v/>
      </c>
      <c r="P151" s="7" t="str">
        <f t="shared" si="29"/>
        <v/>
      </c>
      <c r="Q151" s="7" t="str">
        <f t="shared" si="41"/>
        <v/>
      </c>
      <c r="R151" s="4"/>
    </row>
    <row r="152" spans="2:18" x14ac:dyDescent="0.2">
      <c r="B152" s="4"/>
      <c r="C152" s="5" t="str">
        <f t="shared" si="36"/>
        <v/>
      </c>
      <c r="D152" s="6" t="str">
        <f t="shared" si="31"/>
        <v/>
      </c>
      <c r="E152" s="7" t="str">
        <f t="shared" si="32"/>
        <v/>
      </c>
      <c r="F152" s="7" t="str">
        <f t="shared" si="33"/>
        <v/>
      </c>
      <c r="G152" s="8" t="str">
        <f t="shared" si="34"/>
        <v/>
      </c>
      <c r="H152" s="7" t="str">
        <f t="shared" si="35"/>
        <v/>
      </c>
      <c r="I152" s="7" t="str">
        <f t="shared" si="30"/>
        <v/>
      </c>
      <c r="J152" s="14"/>
      <c r="K152" s="5" t="str">
        <f t="shared" si="37"/>
        <v/>
      </c>
      <c r="L152" s="47" t="str">
        <f t="shared" si="38"/>
        <v/>
      </c>
      <c r="M152" s="7" t="str">
        <f t="shared" si="39"/>
        <v/>
      </c>
      <c r="N152" s="7" t="str">
        <f t="shared" si="40"/>
        <v/>
      </c>
      <c r="O152" s="8" t="str">
        <f t="shared" ref="O152:O215" si="42">IF(M152="","",M151+M152)</f>
        <v/>
      </c>
      <c r="P152" s="7" t="str">
        <f t="shared" ref="P152:P215" si="43">IF(N152="","",N151+N152)</f>
        <v/>
      </c>
      <c r="Q152" s="7" t="str">
        <f t="shared" si="41"/>
        <v/>
      </c>
      <c r="R152" s="4"/>
    </row>
    <row r="153" spans="2:18" x14ac:dyDescent="0.2">
      <c r="B153" s="4"/>
      <c r="C153" s="5" t="str">
        <f t="shared" si="36"/>
        <v/>
      </c>
      <c r="D153" s="6" t="str">
        <f t="shared" si="31"/>
        <v/>
      </c>
      <c r="E153" s="7" t="str">
        <f t="shared" si="32"/>
        <v/>
      </c>
      <c r="F153" s="7" t="str">
        <f t="shared" si="33"/>
        <v/>
      </c>
      <c r="G153" s="8" t="str">
        <f t="shared" si="34"/>
        <v/>
      </c>
      <c r="H153" s="7" t="str">
        <f t="shared" si="35"/>
        <v/>
      </c>
      <c r="I153" s="7" t="str">
        <f t="shared" si="30"/>
        <v/>
      </c>
      <c r="J153" s="14"/>
      <c r="K153" s="5" t="str">
        <f t="shared" si="37"/>
        <v/>
      </c>
      <c r="L153" s="47" t="str">
        <f t="shared" si="38"/>
        <v/>
      </c>
      <c r="M153" s="7" t="str">
        <f t="shared" si="39"/>
        <v/>
      </c>
      <c r="N153" s="7" t="str">
        <f t="shared" si="40"/>
        <v/>
      </c>
      <c r="O153" s="8" t="str">
        <f t="shared" si="42"/>
        <v/>
      </c>
      <c r="P153" s="7" t="str">
        <f t="shared" si="43"/>
        <v/>
      </c>
      <c r="Q153" s="7" t="str">
        <f t="shared" si="41"/>
        <v/>
      </c>
      <c r="R153" s="4"/>
    </row>
    <row r="154" spans="2:18" x14ac:dyDescent="0.2">
      <c r="B154" s="4"/>
      <c r="C154" s="5" t="str">
        <f t="shared" si="36"/>
        <v/>
      </c>
      <c r="D154" s="6" t="str">
        <f t="shared" si="31"/>
        <v/>
      </c>
      <c r="E154" s="7" t="str">
        <f t="shared" si="32"/>
        <v/>
      </c>
      <c r="F154" s="7" t="str">
        <f t="shared" si="33"/>
        <v/>
      </c>
      <c r="G154" s="8" t="str">
        <f t="shared" si="34"/>
        <v/>
      </c>
      <c r="H154" s="7" t="str">
        <f t="shared" si="35"/>
        <v/>
      </c>
      <c r="I154" s="7" t="str">
        <f t="shared" si="30"/>
        <v/>
      </c>
      <c r="J154" s="14"/>
      <c r="K154" s="5" t="str">
        <f t="shared" si="37"/>
        <v/>
      </c>
      <c r="L154" s="47" t="str">
        <f t="shared" si="38"/>
        <v/>
      </c>
      <c r="M154" s="7" t="str">
        <f t="shared" si="39"/>
        <v/>
      </c>
      <c r="N154" s="7" t="str">
        <f t="shared" si="40"/>
        <v/>
      </c>
      <c r="O154" s="8" t="str">
        <f t="shared" si="42"/>
        <v/>
      </c>
      <c r="P154" s="7" t="str">
        <f t="shared" si="43"/>
        <v/>
      </c>
      <c r="Q154" s="7" t="str">
        <f t="shared" si="41"/>
        <v/>
      </c>
      <c r="R154" s="4"/>
    </row>
    <row r="155" spans="2:18" x14ac:dyDescent="0.2">
      <c r="B155" s="4"/>
      <c r="C155" s="5" t="str">
        <f t="shared" si="36"/>
        <v/>
      </c>
      <c r="D155" s="6" t="str">
        <f t="shared" si="31"/>
        <v/>
      </c>
      <c r="E155" s="7" t="str">
        <f t="shared" si="32"/>
        <v/>
      </c>
      <c r="F155" s="7" t="str">
        <f t="shared" si="33"/>
        <v/>
      </c>
      <c r="G155" s="8" t="str">
        <f t="shared" si="34"/>
        <v/>
      </c>
      <c r="H155" s="7" t="str">
        <f t="shared" si="35"/>
        <v/>
      </c>
      <c r="I155" s="7" t="str">
        <f t="shared" si="30"/>
        <v/>
      </c>
      <c r="J155" s="14"/>
      <c r="K155" s="5" t="str">
        <f t="shared" si="37"/>
        <v/>
      </c>
      <c r="L155" s="47" t="str">
        <f t="shared" si="38"/>
        <v/>
      </c>
      <c r="M155" s="7" t="str">
        <f t="shared" si="39"/>
        <v/>
      </c>
      <c r="N155" s="7" t="str">
        <f t="shared" si="40"/>
        <v/>
      </c>
      <c r="O155" s="8" t="str">
        <f t="shared" si="42"/>
        <v/>
      </c>
      <c r="P155" s="7" t="str">
        <f t="shared" si="43"/>
        <v/>
      </c>
      <c r="Q155" s="7" t="str">
        <f t="shared" si="41"/>
        <v/>
      </c>
      <c r="R155" s="4"/>
    </row>
    <row r="156" spans="2:18" x14ac:dyDescent="0.2">
      <c r="B156" s="4"/>
      <c r="C156" s="5" t="str">
        <f t="shared" si="36"/>
        <v/>
      </c>
      <c r="D156" s="6" t="str">
        <f t="shared" si="31"/>
        <v/>
      </c>
      <c r="E156" s="7" t="str">
        <f t="shared" si="32"/>
        <v/>
      </c>
      <c r="F156" s="7" t="str">
        <f t="shared" si="33"/>
        <v/>
      </c>
      <c r="G156" s="8" t="str">
        <f t="shared" si="34"/>
        <v/>
      </c>
      <c r="H156" s="7" t="str">
        <f t="shared" si="35"/>
        <v/>
      </c>
      <c r="I156" s="7" t="str">
        <f t="shared" si="30"/>
        <v/>
      </c>
      <c r="J156" s="14"/>
      <c r="K156" s="5" t="str">
        <f t="shared" si="37"/>
        <v/>
      </c>
      <c r="L156" s="47" t="str">
        <f t="shared" si="38"/>
        <v/>
      </c>
      <c r="M156" s="7" t="str">
        <f t="shared" si="39"/>
        <v/>
      </c>
      <c r="N156" s="7" t="str">
        <f t="shared" si="40"/>
        <v/>
      </c>
      <c r="O156" s="8" t="str">
        <f t="shared" si="42"/>
        <v/>
      </c>
      <c r="P156" s="7" t="str">
        <f t="shared" si="43"/>
        <v/>
      </c>
      <c r="Q156" s="7" t="str">
        <f t="shared" si="41"/>
        <v/>
      </c>
      <c r="R156" s="4"/>
    </row>
    <row r="157" spans="2:18" x14ac:dyDescent="0.2">
      <c r="B157" s="4"/>
      <c r="C157" s="5" t="str">
        <f t="shared" si="36"/>
        <v/>
      </c>
      <c r="D157" s="6" t="str">
        <f t="shared" si="31"/>
        <v/>
      </c>
      <c r="E157" s="7" t="str">
        <f t="shared" si="32"/>
        <v/>
      </c>
      <c r="F157" s="7" t="str">
        <f t="shared" si="33"/>
        <v/>
      </c>
      <c r="G157" s="8" t="str">
        <f t="shared" si="34"/>
        <v/>
      </c>
      <c r="H157" s="7" t="str">
        <f t="shared" si="35"/>
        <v/>
      </c>
      <c r="I157" s="7" t="str">
        <f t="shared" si="30"/>
        <v/>
      </c>
      <c r="J157" s="14"/>
      <c r="K157" s="5" t="str">
        <f t="shared" si="37"/>
        <v/>
      </c>
      <c r="L157" s="47" t="str">
        <f t="shared" si="38"/>
        <v/>
      </c>
      <c r="M157" s="7" t="str">
        <f t="shared" si="39"/>
        <v/>
      </c>
      <c r="N157" s="7" t="str">
        <f t="shared" si="40"/>
        <v/>
      </c>
      <c r="O157" s="8" t="str">
        <f t="shared" si="42"/>
        <v/>
      </c>
      <c r="P157" s="7" t="str">
        <f t="shared" si="43"/>
        <v/>
      </c>
      <c r="Q157" s="7" t="str">
        <f t="shared" si="41"/>
        <v/>
      </c>
      <c r="R157" s="4"/>
    </row>
    <row r="158" spans="2:18" x14ac:dyDescent="0.2">
      <c r="B158" s="4"/>
      <c r="C158" s="5" t="str">
        <f t="shared" si="36"/>
        <v/>
      </c>
      <c r="D158" s="6" t="str">
        <f t="shared" si="31"/>
        <v/>
      </c>
      <c r="E158" s="7" t="str">
        <f t="shared" si="32"/>
        <v/>
      </c>
      <c r="F158" s="7" t="str">
        <f t="shared" si="33"/>
        <v/>
      </c>
      <c r="G158" s="8" t="str">
        <f t="shared" si="34"/>
        <v/>
      </c>
      <c r="H158" s="7" t="str">
        <f t="shared" si="35"/>
        <v/>
      </c>
      <c r="I158" s="7" t="str">
        <f t="shared" si="30"/>
        <v/>
      </c>
      <c r="J158" s="14"/>
      <c r="K158" s="5" t="str">
        <f t="shared" si="37"/>
        <v/>
      </c>
      <c r="L158" s="47" t="str">
        <f t="shared" si="38"/>
        <v/>
      </c>
      <c r="M158" s="7" t="str">
        <f t="shared" si="39"/>
        <v/>
      </c>
      <c r="N158" s="7" t="str">
        <f t="shared" si="40"/>
        <v/>
      </c>
      <c r="O158" s="8" t="str">
        <f t="shared" si="42"/>
        <v/>
      </c>
      <c r="P158" s="7" t="str">
        <f t="shared" si="43"/>
        <v/>
      </c>
      <c r="Q158" s="7" t="str">
        <f t="shared" si="41"/>
        <v/>
      </c>
      <c r="R158" s="4"/>
    </row>
    <row r="159" spans="2:18" x14ac:dyDescent="0.2">
      <c r="B159" s="4"/>
      <c r="C159" s="5" t="str">
        <f t="shared" si="36"/>
        <v/>
      </c>
      <c r="D159" s="6" t="str">
        <f t="shared" si="31"/>
        <v/>
      </c>
      <c r="E159" s="7" t="str">
        <f t="shared" si="32"/>
        <v/>
      </c>
      <c r="F159" s="7" t="str">
        <f t="shared" si="33"/>
        <v/>
      </c>
      <c r="G159" s="8" t="str">
        <f t="shared" si="34"/>
        <v/>
      </c>
      <c r="H159" s="7" t="str">
        <f t="shared" si="35"/>
        <v/>
      </c>
      <c r="I159" s="7" t="str">
        <f t="shared" si="30"/>
        <v/>
      </c>
      <c r="J159" s="14"/>
      <c r="K159" s="5" t="str">
        <f t="shared" si="37"/>
        <v/>
      </c>
      <c r="L159" s="47" t="str">
        <f t="shared" si="38"/>
        <v/>
      </c>
      <c r="M159" s="7" t="str">
        <f t="shared" si="39"/>
        <v/>
      </c>
      <c r="N159" s="7" t="str">
        <f t="shared" si="40"/>
        <v/>
      </c>
      <c r="O159" s="8" t="str">
        <f t="shared" si="42"/>
        <v/>
      </c>
      <c r="P159" s="7" t="str">
        <f t="shared" si="43"/>
        <v/>
      </c>
      <c r="Q159" s="7" t="str">
        <f t="shared" si="41"/>
        <v/>
      </c>
      <c r="R159" s="4"/>
    </row>
    <row r="160" spans="2:18" x14ac:dyDescent="0.2">
      <c r="B160" s="4"/>
      <c r="C160" s="5" t="str">
        <f t="shared" si="36"/>
        <v/>
      </c>
      <c r="D160" s="6" t="str">
        <f t="shared" si="31"/>
        <v/>
      </c>
      <c r="E160" s="7" t="str">
        <f t="shared" si="32"/>
        <v/>
      </c>
      <c r="F160" s="7" t="str">
        <f t="shared" si="33"/>
        <v/>
      </c>
      <c r="G160" s="8" t="str">
        <f t="shared" si="34"/>
        <v/>
      </c>
      <c r="H160" s="7" t="str">
        <f t="shared" si="35"/>
        <v/>
      </c>
      <c r="I160" s="7" t="str">
        <f t="shared" si="30"/>
        <v/>
      </c>
      <c r="J160" s="14"/>
      <c r="K160" s="5" t="str">
        <f t="shared" si="37"/>
        <v/>
      </c>
      <c r="L160" s="47" t="str">
        <f t="shared" si="38"/>
        <v/>
      </c>
      <c r="M160" s="7" t="str">
        <f t="shared" si="39"/>
        <v/>
      </c>
      <c r="N160" s="7" t="str">
        <f t="shared" si="40"/>
        <v/>
      </c>
      <c r="O160" s="8" t="str">
        <f t="shared" si="42"/>
        <v/>
      </c>
      <c r="P160" s="7" t="str">
        <f t="shared" si="43"/>
        <v/>
      </c>
      <c r="Q160" s="7" t="str">
        <f t="shared" si="41"/>
        <v/>
      </c>
      <c r="R160" s="4"/>
    </row>
    <row r="161" spans="2:18" x14ac:dyDescent="0.2">
      <c r="B161" s="4"/>
      <c r="C161" s="5" t="str">
        <f t="shared" si="36"/>
        <v/>
      </c>
      <c r="D161" s="6" t="str">
        <f t="shared" si="31"/>
        <v/>
      </c>
      <c r="E161" s="7" t="str">
        <f t="shared" si="32"/>
        <v/>
      </c>
      <c r="F161" s="7" t="str">
        <f t="shared" si="33"/>
        <v/>
      </c>
      <c r="G161" s="8" t="str">
        <f t="shared" si="34"/>
        <v/>
      </c>
      <c r="H161" s="7" t="str">
        <f t="shared" si="35"/>
        <v/>
      </c>
      <c r="I161" s="7" t="str">
        <f t="shared" si="30"/>
        <v/>
      </c>
      <c r="J161" s="14"/>
      <c r="K161" s="5" t="str">
        <f t="shared" si="37"/>
        <v/>
      </c>
      <c r="L161" s="47" t="str">
        <f t="shared" si="38"/>
        <v/>
      </c>
      <c r="M161" s="7" t="str">
        <f t="shared" si="39"/>
        <v/>
      </c>
      <c r="N161" s="7" t="str">
        <f t="shared" si="40"/>
        <v/>
      </c>
      <c r="O161" s="8" t="str">
        <f t="shared" si="42"/>
        <v/>
      </c>
      <c r="P161" s="7" t="str">
        <f t="shared" si="43"/>
        <v/>
      </c>
      <c r="Q161" s="7" t="str">
        <f t="shared" si="41"/>
        <v/>
      </c>
      <c r="R161" s="4"/>
    </row>
    <row r="162" spans="2:18" x14ac:dyDescent="0.2">
      <c r="B162" s="4"/>
      <c r="C162" s="5" t="str">
        <f t="shared" si="36"/>
        <v/>
      </c>
      <c r="D162" s="6" t="str">
        <f t="shared" si="31"/>
        <v/>
      </c>
      <c r="E162" s="7" t="str">
        <f t="shared" si="32"/>
        <v/>
      </c>
      <c r="F162" s="7" t="str">
        <f t="shared" si="33"/>
        <v/>
      </c>
      <c r="G162" s="8" t="str">
        <f t="shared" si="34"/>
        <v/>
      </c>
      <c r="H162" s="7" t="str">
        <f t="shared" si="35"/>
        <v/>
      </c>
      <c r="I162" s="7" t="str">
        <f t="shared" si="30"/>
        <v/>
      </c>
      <c r="J162" s="14"/>
      <c r="K162" s="5" t="str">
        <f t="shared" si="37"/>
        <v/>
      </c>
      <c r="L162" s="47" t="str">
        <f t="shared" si="38"/>
        <v/>
      </c>
      <c r="M162" s="7" t="str">
        <f t="shared" si="39"/>
        <v/>
      </c>
      <c r="N162" s="7" t="str">
        <f t="shared" si="40"/>
        <v/>
      </c>
      <c r="O162" s="8" t="str">
        <f t="shared" si="42"/>
        <v/>
      </c>
      <c r="P162" s="7" t="str">
        <f t="shared" si="43"/>
        <v/>
      </c>
      <c r="Q162" s="7" t="str">
        <f t="shared" si="41"/>
        <v/>
      </c>
      <c r="R162" s="4"/>
    </row>
    <row r="163" spans="2:18" x14ac:dyDescent="0.2">
      <c r="B163" s="4"/>
      <c r="C163" s="5" t="str">
        <f t="shared" si="36"/>
        <v/>
      </c>
      <c r="D163" s="6" t="str">
        <f t="shared" si="31"/>
        <v/>
      </c>
      <c r="E163" s="7" t="str">
        <f t="shared" si="32"/>
        <v/>
      </c>
      <c r="F163" s="7" t="str">
        <f t="shared" si="33"/>
        <v/>
      </c>
      <c r="G163" s="8" t="str">
        <f t="shared" si="34"/>
        <v/>
      </c>
      <c r="H163" s="7" t="str">
        <f t="shared" si="35"/>
        <v/>
      </c>
      <c r="I163" s="7" t="str">
        <f t="shared" si="30"/>
        <v/>
      </c>
      <c r="J163" s="14"/>
      <c r="K163" s="5" t="str">
        <f t="shared" si="37"/>
        <v/>
      </c>
      <c r="L163" s="47" t="str">
        <f t="shared" si="38"/>
        <v/>
      </c>
      <c r="M163" s="7" t="str">
        <f t="shared" si="39"/>
        <v/>
      </c>
      <c r="N163" s="7" t="str">
        <f t="shared" si="40"/>
        <v/>
      </c>
      <c r="O163" s="8" t="str">
        <f t="shared" si="42"/>
        <v/>
      </c>
      <c r="P163" s="7" t="str">
        <f t="shared" si="43"/>
        <v/>
      </c>
      <c r="Q163" s="7" t="str">
        <f t="shared" si="41"/>
        <v/>
      </c>
      <c r="R163" s="4"/>
    </row>
    <row r="164" spans="2:18" x14ac:dyDescent="0.2">
      <c r="B164" s="4"/>
      <c r="C164" s="5" t="str">
        <f t="shared" si="36"/>
        <v/>
      </c>
      <c r="D164" s="6" t="str">
        <f t="shared" si="31"/>
        <v/>
      </c>
      <c r="E164" s="7" t="str">
        <f t="shared" si="32"/>
        <v/>
      </c>
      <c r="F164" s="7" t="str">
        <f t="shared" si="33"/>
        <v/>
      </c>
      <c r="G164" s="8" t="str">
        <f t="shared" si="34"/>
        <v/>
      </c>
      <c r="H164" s="7" t="str">
        <f t="shared" si="35"/>
        <v/>
      </c>
      <c r="I164" s="7" t="str">
        <f t="shared" si="30"/>
        <v/>
      </c>
      <c r="J164" s="14"/>
      <c r="K164" s="5" t="str">
        <f t="shared" si="37"/>
        <v/>
      </c>
      <c r="L164" s="47" t="str">
        <f t="shared" si="38"/>
        <v/>
      </c>
      <c r="M164" s="7" t="str">
        <f t="shared" si="39"/>
        <v/>
      </c>
      <c r="N164" s="7" t="str">
        <f t="shared" si="40"/>
        <v/>
      </c>
      <c r="O164" s="8" t="str">
        <f t="shared" si="42"/>
        <v/>
      </c>
      <c r="P164" s="7" t="str">
        <f t="shared" si="43"/>
        <v/>
      </c>
      <c r="Q164" s="7" t="str">
        <f t="shared" si="41"/>
        <v/>
      </c>
      <c r="R164" s="4"/>
    </row>
    <row r="165" spans="2:18" x14ac:dyDescent="0.2">
      <c r="B165" s="4"/>
      <c r="C165" s="5" t="str">
        <f t="shared" si="36"/>
        <v/>
      </c>
      <c r="D165" s="6" t="str">
        <f t="shared" si="31"/>
        <v/>
      </c>
      <c r="E165" s="7" t="str">
        <f t="shared" si="32"/>
        <v/>
      </c>
      <c r="F165" s="7" t="str">
        <f t="shared" si="33"/>
        <v/>
      </c>
      <c r="G165" s="8" t="str">
        <f t="shared" si="34"/>
        <v/>
      </c>
      <c r="H165" s="7" t="str">
        <f t="shared" si="35"/>
        <v/>
      </c>
      <c r="I165" s="7" t="str">
        <f t="shared" si="30"/>
        <v/>
      </c>
      <c r="J165" s="14"/>
      <c r="K165" s="5" t="str">
        <f t="shared" si="37"/>
        <v/>
      </c>
      <c r="L165" s="47" t="str">
        <f t="shared" si="38"/>
        <v/>
      </c>
      <c r="M165" s="7" t="str">
        <f t="shared" si="39"/>
        <v/>
      </c>
      <c r="N165" s="7" t="str">
        <f t="shared" si="40"/>
        <v/>
      </c>
      <c r="O165" s="8" t="str">
        <f t="shared" si="42"/>
        <v/>
      </c>
      <c r="P165" s="7" t="str">
        <f t="shared" si="43"/>
        <v/>
      </c>
      <c r="Q165" s="7" t="str">
        <f t="shared" si="41"/>
        <v/>
      </c>
      <c r="R165" s="4"/>
    </row>
    <row r="166" spans="2:18" x14ac:dyDescent="0.2">
      <c r="B166" s="4"/>
      <c r="C166" s="5" t="str">
        <f t="shared" si="36"/>
        <v/>
      </c>
      <c r="D166" s="6" t="str">
        <f t="shared" si="31"/>
        <v/>
      </c>
      <c r="E166" s="7" t="str">
        <f t="shared" si="32"/>
        <v/>
      </c>
      <c r="F166" s="7" t="str">
        <f t="shared" si="33"/>
        <v/>
      </c>
      <c r="G166" s="8" t="str">
        <f t="shared" si="34"/>
        <v/>
      </c>
      <c r="H166" s="7" t="str">
        <f t="shared" si="35"/>
        <v/>
      </c>
      <c r="I166" s="7" t="str">
        <f t="shared" si="30"/>
        <v/>
      </c>
      <c r="J166" s="14"/>
      <c r="K166" s="5" t="str">
        <f t="shared" si="37"/>
        <v/>
      </c>
      <c r="L166" s="47" t="str">
        <f t="shared" si="38"/>
        <v/>
      </c>
      <c r="M166" s="7" t="str">
        <f t="shared" si="39"/>
        <v/>
      </c>
      <c r="N166" s="7" t="str">
        <f t="shared" si="40"/>
        <v/>
      </c>
      <c r="O166" s="8" t="str">
        <f t="shared" si="42"/>
        <v/>
      </c>
      <c r="P166" s="7" t="str">
        <f t="shared" si="43"/>
        <v/>
      </c>
      <c r="Q166" s="7" t="str">
        <f t="shared" si="41"/>
        <v/>
      </c>
      <c r="R166" s="4"/>
    </row>
    <row r="167" spans="2:18" x14ac:dyDescent="0.2">
      <c r="B167" s="4"/>
      <c r="C167" s="5" t="str">
        <f t="shared" si="36"/>
        <v/>
      </c>
      <c r="D167" s="6" t="str">
        <f t="shared" si="31"/>
        <v/>
      </c>
      <c r="E167" s="7" t="str">
        <f t="shared" si="32"/>
        <v/>
      </c>
      <c r="F167" s="7" t="str">
        <f t="shared" si="33"/>
        <v/>
      </c>
      <c r="G167" s="8" t="str">
        <f t="shared" si="34"/>
        <v/>
      </c>
      <c r="H167" s="7" t="str">
        <f t="shared" si="35"/>
        <v/>
      </c>
      <c r="I167" s="7" t="str">
        <f t="shared" si="30"/>
        <v/>
      </c>
      <c r="J167" s="14"/>
      <c r="K167" s="5" t="str">
        <f t="shared" si="37"/>
        <v/>
      </c>
      <c r="L167" s="47" t="str">
        <f t="shared" si="38"/>
        <v/>
      </c>
      <c r="M167" s="7" t="str">
        <f t="shared" si="39"/>
        <v/>
      </c>
      <c r="N167" s="7" t="str">
        <f t="shared" si="40"/>
        <v/>
      </c>
      <c r="O167" s="8" t="str">
        <f t="shared" si="42"/>
        <v/>
      </c>
      <c r="P167" s="7" t="str">
        <f t="shared" si="43"/>
        <v/>
      </c>
      <c r="Q167" s="7" t="str">
        <f t="shared" si="41"/>
        <v/>
      </c>
      <c r="R167" s="4"/>
    </row>
    <row r="168" spans="2:18" x14ac:dyDescent="0.2">
      <c r="B168" s="4"/>
      <c r="C168" s="5" t="str">
        <f t="shared" si="36"/>
        <v/>
      </c>
      <c r="D168" s="6" t="str">
        <f t="shared" si="31"/>
        <v/>
      </c>
      <c r="E168" s="7" t="str">
        <f t="shared" si="32"/>
        <v/>
      </c>
      <c r="F168" s="7" t="str">
        <f t="shared" si="33"/>
        <v/>
      </c>
      <c r="G168" s="8" t="str">
        <f t="shared" si="34"/>
        <v/>
      </c>
      <c r="H168" s="7" t="str">
        <f t="shared" si="35"/>
        <v/>
      </c>
      <c r="I168" s="7" t="str">
        <f t="shared" si="30"/>
        <v/>
      </c>
      <c r="J168" s="14"/>
      <c r="K168" s="5" t="str">
        <f t="shared" si="37"/>
        <v/>
      </c>
      <c r="L168" s="47" t="str">
        <f t="shared" si="38"/>
        <v/>
      </c>
      <c r="M168" s="7" t="str">
        <f t="shared" si="39"/>
        <v/>
      </c>
      <c r="N168" s="7" t="str">
        <f t="shared" si="40"/>
        <v/>
      </c>
      <c r="O168" s="8" t="str">
        <f t="shared" si="42"/>
        <v/>
      </c>
      <c r="P168" s="7" t="str">
        <f t="shared" si="43"/>
        <v/>
      </c>
      <c r="Q168" s="7" t="str">
        <f t="shared" si="41"/>
        <v/>
      </c>
      <c r="R168" s="4"/>
    </row>
    <row r="169" spans="2:18" x14ac:dyDescent="0.2">
      <c r="B169" s="4"/>
      <c r="C169" s="5" t="str">
        <f t="shared" si="36"/>
        <v/>
      </c>
      <c r="D169" s="6" t="str">
        <f t="shared" si="31"/>
        <v/>
      </c>
      <c r="E169" s="7" t="str">
        <f t="shared" si="32"/>
        <v/>
      </c>
      <c r="F169" s="7" t="str">
        <f t="shared" si="33"/>
        <v/>
      </c>
      <c r="G169" s="8" t="str">
        <f t="shared" si="34"/>
        <v/>
      </c>
      <c r="H169" s="7" t="str">
        <f t="shared" si="35"/>
        <v/>
      </c>
      <c r="I169" s="7" t="str">
        <f t="shared" si="30"/>
        <v/>
      </c>
      <c r="J169" s="14"/>
      <c r="K169" s="5" t="str">
        <f t="shared" si="37"/>
        <v/>
      </c>
      <c r="L169" s="47" t="str">
        <f t="shared" si="38"/>
        <v/>
      </c>
      <c r="M169" s="7" t="str">
        <f t="shared" si="39"/>
        <v/>
      </c>
      <c r="N169" s="7" t="str">
        <f t="shared" si="40"/>
        <v/>
      </c>
      <c r="O169" s="8" t="str">
        <f t="shared" si="42"/>
        <v/>
      </c>
      <c r="P169" s="7" t="str">
        <f t="shared" si="43"/>
        <v/>
      </c>
      <c r="Q169" s="7" t="str">
        <f t="shared" si="41"/>
        <v/>
      </c>
      <c r="R169" s="4"/>
    </row>
    <row r="170" spans="2:18" x14ac:dyDescent="0.2">
      <c r="B170" s="4"/>
      <c r="C170" s="5" t="str">
        <f t="shared" si="36"/>
        <v/>
      </c>
      <c r="D170" s="6" t="str">
        <f t="shared" si="31"/>
        <v/>
      </c>
      <c r="E170" s="7" t="str">
        <f t="shared" si="32"/>
        <v/>
      </c>
      <c r="F170" s="7" t="str">
        <f t="shared" si="33"/>
        <v/>
      </c>
      <c r="G170" s="8" t="str">
        <f t="shared" si="34"/>
        <v/>
      </c>
      <c r="H170" s="7" t="str">
        <f t="shared" si="35"/>
        <v/>
      </c>
      <c r="I170" s="7" t="str">
        <f t="shared" si="30"/>
        <v/>
      </c>
      <c r="J170" s="14"/>
      <c r="K170" s="5" t="str">
        <f t="shared" si="37"/>
        <v/>
      </c>
      <c r="L170" s="47" t="str">
        <f t="shared" si="38"/>
        <v/>
      </c>
      <c r="M170" s="7" t="str">
        <f t="shared" si="39"/>
        <v/>
      </c>
      <c r="N170" s="7" t="str">
        <f t="shared" si="40"/>
        <v/>
      </c>
      <c r="O170" s="8" t="str">
        <f t="shared" si="42"/>
        <v/>
      </c>
      <c r="P170" s="7" t="str">
        <f t="shared" si="43"/>
        <v/>
      </c>
      <c r="Q170" s="7" t="str">
        <f t="shared" si="41"/>
        <v/>
      </c>
      <c r="R170" s="4"/>
    </row>
    <row r="171" spans="2:18" x14ac:dyDescent="0.2">
      <c r="B171" s="4"/>
      <c r="C171" s="5" t="str">
        <f t="shared" si="36"/>
        <v/>
      </c>
      <c r="D171" s="6" t="str">
        <f t="shared" si="31"/>
        <v/>
      </c>
      <c r="E171" s="7" t="str">
        <f t="shared" si="32"/>
        <v/>
      </c>
      <c r="F171" s="7" t="str">
        <f t="shared" si="33"/>
        <v/>
      </c>
      <c r="G171" s="8" t="str">
        <f t="shared" si="34"/>
        <v/>
      </c>
      <c r="H171" s="7" t="str">
        <f t="shared" si="35"/>
        <v/>
      </c>
      <c r="I171" s="7" t="str">
        <f t="shared" si="30"/>
        <v/>
      </c>
      <c r="J171" s="14"/>
      <c r="K171" s="5" t="str">
        <f t="shared" si="37"/>
        <v/>
      </c>
      <c r="L171" s="47" t="str">
        <f t="shared" si="38"/>
        <v/>
      </c>
      <c r="M171" s="7" t="str">
        <f t="shared" si="39"/>
        <v/>
      </c>
      <c r="N171" s="7" t="str">
        <f t="shared" si="40"/>
        <v/>
      </c>
      <c r="O171" s="8" t="str">
        <f t="shared" si="42"/>
        <v/>
      </c>
      <c r="P171" s="7" t="str">
        <f t="shared" si="43"/>
        <v/>
      </c>
      <c r="Q171" s="7" t="str">
        <f t="shared" si="41"/>
        <v/>
      </c>
      <c r="R171" s="4"/>
    </row>
    <row r="172" spans="2:18" x14ac:dyDescent="0.2">
      <c r="B172" s="4"/>
      <c r="C172" s="5" t="str">
        <f t="shared" si="36"/>
        <v/>
      </c>
      <c r="D172" s="6" t="str">
        <f t="shared" si="31"/>
        <v/>
      </c>
      <c r="E172" s="7" t="str">
        <f t="shared" si="32"/>
        <v/>
      </c>
      <c r="F172" s="7" t="str">
        <f t="shared" si="33"/>
        <v/>
      </c>
      <c r="G172" s="8" t="str">
        <f t="shared" si="34"/>
        <v/>
      </c>
      <c r="H172" s="7" t="str">
        <f t="shared" si="35"/>
        <v/>
      </c>
      <c r="I172" s="7" t="str">
        <f t="shared" si="30"/>
        <v/>
      </c>
      <c r="J172" s="14"/>
      <c r="K172" s="5" t="str">
        <f t="shared" si="37"/>
        <v/>
      </c>
      <c r="L172" s="47" t="str">
        <f t="shared" si="38"/>
        <v/>
      </c>
      <c r="M172" s="7" t="str">
        <f t="shared" si="39"/>
        <v/>
      </c>
      <c r="N172" s="7" t="str">
        <f t="shared" si="40"/>
        <v/>
      </c>
      <c r="O172" s="8" t="str">
        <f t="shared" si="42"/>
        <v/>
      </c>
      <c r="P172" s="7" t="str">
        <f t="shared" si="43"/>
        <v/>
      </c>
      <c r="Q172" s="7" t="str">
        <f t="shared" si="41"/>
        <v/>
      </c>
      <c r="R172" s="4"/>
    </row>
    <row r="173" spans="2:18" x14ac:dyDescent="0.2">
      <c r="B173" s="4"/>
      <c r="C173" s="5" t="str">
        <f t="shared" si="36"/>
        <v/>
      </c>
      <c r="D173" s="6" t="str">
        <f t="shared" si="31"/>
        <v/>
      </c>
      <c r="E173" s="7" t="str">
        <f t="shared" si="32"/>
        <v/>
      </c>
      <c r="F173" s="7" t="str">
        <f t="shared" si="33"/>
        <v/>
      </c>
      <c r="G173" s="8" t="str">
        <f t="shared" si="34"/>
        <v/>
      </c>
      <c r="H173" s="7" t="str">
        <f t="shared" si="35"/>
        <v/>
      </c>
      <c r="I173" s="7" t="str">
        <f t="shared" si="30"/>
        <v/>
      </c>
      <c r="J173" s="14"/>
      <c r="K173" s="5" t="str">
        <f t="shared" si="37"/>
        <v/>
      </c>
      <c r="L173" s="47" t="str">
        <f t="shared" si="38"/>
        <v/>
      </c>
      <c r="M173" s="7" t="str">
        <f t="shared" si="39"/>
        <v/>
      </c>
      <c r="N173" s="7" t="str">
        <f t="shared" si="40"/>
        <v/>
      </c>
      <c r="O173" s="8" t="str">
        <f t="shared" si="42"/>
        <v/>
      </c>
      <c r="P173" s="7" t="str">
        <f t="shared" si="43"/>
        <v/>
      </c>
      <c r="Q173" s="7" t="str">
        <f t="shared" si="41"/>
        <v/>
      </c>
      <c r="R173" s="4"/>
    </row>
    <row r="174" spans="2:18" x14ac:dyDescent="0.2">
      <c r="B174" s="4"/>
      <c r="C174" s="5" t="str">
        <f t="shared" si="36"/>
        <v/>
      </c>
      <c r="D174" s="6" t="str">
        <f t="shared" si="31"/>
        <v/>
      </c>
      <c r="E174" s="7" t="str">
        <f t="shared" si="32"/>
        <v/>
      </c>
      <c r="F174" s="7" t="str">
        <f t="shared" si="33"/>
        <v/>
      </c>
      <c r="G174" s="8" t="str">
        <f t="shared" si="34"/>
        <v/>
      </c>
      <c r="H174" s="7" t="str">
        <f t="shared" si="35"/>
        <v/>
      </c>
      <c r="I174" s="7" t="str">
        <f t="shared" si="30"/>
        <v/>
      </c>
      <c r="J174" s="14"/>
      <c r="K174" s="5" t="str">
        <f t="shared" si="37"/>
        <v/>
      </c>
      <c r="L174" s="47" t="str">
        <f t="shared" si="38"/>
        <v/>
      </c>
      <c r="M174" s="7" t="str">
        <f t="shared" si="39"/>
        <v/>
      </c>
      <c r="N174" s="7" t="str">
        <f t="shared" si="40"/>
        <v/>
      </c>
      <c r="O174" s="8" t="str">
        <f t="shared" si="42"/>
        <v/>
      </c>
      <c r="P174" s="7" t="str">
        <f t="shared" si="43"/>
        <v/>
      </c>
      <c r="Q174" s="7" t="str">
        <f t="shared" si="41"/>
        <v/>
      </c>
      <c r="R174" s="4"/>
    </row>
    <row r="175" spans="2:18" x14ac:dyDescent="0.2">
      <c r="B175" s="4"/>
      <c r="C175" s="5" t="str">
        <f t="shared" si="36"/>
        <v/>
      </c>
      <c r="D175" s="6" t="str">
        <f t="shared" si="31"/>
        <v/>
      </c>
      <c r="E175" s="7" t="str">
        <f t="shared" si="32"/>
        <v/>
      </c>
      <c r="F175" s="7" t="str">
        <f t="shared" si="33"/>
        <v/>
      </c>
      <c r="G175" s="8" t="str">
        <f t="shared" si="34"/>
        <v/>
      </c>
      <c r="H175" s="7" t="str">
        <f t="shared" si="35"/>
        <v/>
      </c>
      <c r="I175" s="7" t="str">
        <f t="shared" si="30"/>
        <v/>
      </c>
      <c r="J175" s="14"/>
      <c r="K175" s="5" t="str">
        <f t="shared" si="37"/>
        <v/>
      </c>
      <c r="L175" s="47" t="str">
        <f t="shared" si="38"/>
        <v/>
      </c>
      <c r="M175" s="7" t="str">
        <f t="shared" si="39"/>
        <v/>
      </c>
      <c r="N175" s="7" t="str">
        <f t="shared" si="40"/>
        <v/>
      </c>
      <c r="O175" s="8" t="str">
        <f t="shared" si="42"/>
        <v/>
      </c>
      <c r="P175" s="7" t="str">
        <f t="shared" si="43"/>
        <v/>
      </c>
      <c r="Q175" s="7" t="str">
        <f t="shared" si="41"/>
        <v/>
      </c>
      <c r="R175" s="4"/>
    </row>
    <row r="176" spans="2:18" x14ac:dyDescent="0.2">
      <c r="B176" s="4"/>
      <c r="C176" s="5" t="str">
        <f t="shared" si="36"/>
        <v/>
      </c>
      <c r="D176" s="6" t="str">
        <f t="shared" si="31"/>
        <v/>
      </c>
      <c r="E176" s="7" t="str">
        <f t="shared" si="32"/>
        <v/>
      </c>
      <c r="F176" s="7" t="str">
        <f t="shared" si="33"/>
        <v/>
      </c>
      <c r="G176" s="8" t="str">
        <f t="shared" si="34"/>
        <v/>
      </c>
      <c r="H176" s="7" t="str">
        <f t="shared" si="35"/>
        <v/>
      </c>
      <c r="I176" s="7" t="str">
        <f t="shared" si="30"/>
        <v/>
      </c>
      <c r="J176" s="14"/>
      <c r="K176" s="5" t="str">
        <f t="shared" si="37"/>
        <v/>
      </c>
      <c r="L176" s="47" t="str">
        <f t="shared" si="38"/>
        <v/>
      </c>
      <c r="M176" s="7" t="str">
        <f t="shared" si="39"/>
        <v/>
      </c>
      <c r="N176" s="7" t="str">
        <f t="shared" si="40"/>
        <v/>
      </c>
      <c r="O176" s="8" t="str">
        <f t="shared" si="42"/>
        <v/>
      </c>
      <c r="P176" s="7" t="str">
        <f t="shared" si="43"/>
        <v/>
      </c>
      <c r="Q176" s="7" t="str">
        <f t="shared" si="41"/>
        <v/>
      </c>
      <c r="R176" s="4"/>
    </row>
    <row r="177" spans="2:18" x14ac:dyDescent="0.2">
      <c r="B177" s="4"/>
      <c r="C177" s="5" t="str">
        <f t="shared" si="36"/>
        <v/>
      </c>
      <c r="D177" s="6" t="str">
        <f t="shared" si="31"/>
        <v/>
      </c>
      <c r="E177" s="7" t="str">
        <f t="shared" si="32"/>
        <v/>
      </c>
      <c r="F177" s="7" t="str">
        <f t="shared" si="33"/>
        <v/>
      </c>
      <c r="G177" s="8" t="str">
        <f t="shared" si="34"/>
        <v/>
      </c>
      <c r="H177" s="7" t="str">
        <f t="shared" si="35"/>
        <v/>
      </c>
      <c r="I177" s="7" t="str">
        <f t="shared" si="30"/>
        <v/>
      </c>
      <c r="J177" s="14"/>
      <c r="K177" s="5" t="str">
        <f t="shared" si="37"/>
        <v/>
      </c>
      <c r="L177" s="47" t="str">
        <f t="shared" si="38"/>
        <v/>
      </c>
      <c r="M177" s="7" t="str">
        <f t="shared" si="39"/>
        <v/>
      </c>
      <c r="N177" s="7" t="str">
        <f t="shared" si="40"/>
        <v/>
      </c>
      <c r="O177" s="8" t="str">
        <f t="shared" si="42"/>
        <v/>
      </c>
      <c r="P177" s="7" t="str">
        <f t="shared" si="43"/>
        <v/>
      </c>
      <c r="Q177" s="7" t="str">
        <f t="shared" si="41"/>
        <v/>
      </c>
      <c r="R177" s="4"/>
    </row>
    <row r="178" spans="2:18" x14ac:dyDescent="0.2">
      <c r="B178" s="4"/>
      <c r="C178" s="5" t="str">
        <f t="shared" si="36"/>
        <v/>
      </c>
      <c r="D178" s="6" t="str">
        <f t="shared" si="31"/>
        <v/>
      </c>
      <c r="E178" s="7" t="str">
        <f t="shared" si="32"/>
        <v/>
      </c>
      <c r="F178" s="7" t="str">
        <f t="shared" si="33"/>
        <v/>
      </c>
      <c r="G178" s="8" t="str">
        <f t="shared" si="34"/>
        <v/>
      </c>
      <c r="H178" s="7" t="str">
        <f t="shared" si="35"/>
        <v/>
      </c>
      <c r="I178" s="7" t="str">
        <f t="shared" si="30"/>
        <v/>
      </c>
      <c r="J178" s="14"/>
      <c r="K178" s="5" t="str">
        <f t="shared" si="37"/>
        <v/>
      </c>
      <c r="L178" s="47" t="str">
        <f t="shared" si="38"/>
        <v/>
      </c>
      <c r="M178" s="7" t="str">
        <f t="shared" si="39"/>
        <v/>
      </c>
      <c r="N178" s="7" t="str">
        <f t="shared" si="40"/>
        <v/>
      </c>
      <c r="O178" s="8" t="str">
        <f t="shared" si="42"/>
        <v/>
      </c>
      <c r="P178" s="7" t="str">
        <f t="shared" si="43"/>
        <v/>
      </c>
      <c r="Q178" s="7" t="str">
        <f t="shared" si="41"/>
        <v/>
      </c>
      <c r="R178" s="4"/>
    </row>
    <row r="179" spans="2:18" x14ac:dyDescent="0.2">
      <c r="B179" s="4"/>
      <c r="C179" s="5" t="str">
        <f t="shared" si="36"/>
        <v/>
      </c>
      <c r="D179" s="6" t="str">
        <f t="shared" si="31"/>
        <v/>
      </c>
      <c r="E179" s="7" t="str">
        <f t="shared" si="32"/>
        <v/>
      </c>
      <c r="F179" s="7" t="str">
        <f t="shared" si="33"/>
        <v/>
      </c>
      <c r="G179" s="8" t="str">
        <f t="shared" si="34"/>
        <v/>
      </c>
      <c r="H179" s="7" t="str">
        <f t="shared" si="35"/>
        <v/>
      </c>
      <c r="I179" s="7" t="str">
        <f t="shared" si="30"/>
        <v/>
      </c>
      <c r="J179" s="14"/>
      <c r="K179" s="5" t="str">
        <f t="shared" si="37"/>
        <v/>
      </c>
      <c r="L179" s="47" t="str">
        <f t="shared" si="38"/>
        <v/>
      </c>
      <c r="M179" s="7" t="str">
        <f t="shared" si="39"/>
        <v/>
      </c>
      <c r="N179" s="7" t="str">
        <f t="shared" si="40"/>
        <v/>
      </c>
      <c r="O179" s="8" t="str">
        <f t="shared" si="42"/>
        <v/>
      </c>
      <c r="P179" s="7" t="str">
        <f t="shared" si="43"/>
        <v/>
      </c>
      <c r="Q179" s="7" t="str">
        <f t="shared" si="41"/>
        <v/>
      </c>
      <c r="R179" s="4"/>
    </row>
    <row r="180" spans="2:18" x14ac:dyDescent="0.2">
      <c r="B180" s="4"/>
      <c r="C180" s="5" t="str">
        <f t="shared" si="36"/>
        <v/>
      </c>
      <c r="D180" s="6" t="str">
        <f t="shared" si="31"/>
        <v/>
      </c>
      <c r="E180" s="7" t="str">
        <f t="shared" si="32"/>
        <v/>
      </c>
      <c r="F180" s="7" t="str">
        <f t="shared" si="33"/>
        <v/>
      </c>
      <c r="G180" s="8" t="str">
        <f t="shared" si="34"/>
        <v/>
      </c>
      <c r="H180" s="7" t="str">
        <f t="shared" si="35"/>
        <v/>
      </c>
      <c r="I180" s="7" t="str">
        <f t="shared" si="30"/>
        <v/>
      </c>
      <c r="J180" s="14"/>
      <c r="K180" s="5" t="str">
        <f t="shared" si="37"/>
        <v/>
      </c>
      <c r="L180" s="47" t="str">
        <f t="shared" si="38"/>
        <v/>
      </c>
      <c r="M180" s="7" t="str">
        <f t="shared" si="39"/>
        <v/>
      </c>
      <c r="N180" s="7" t="str">
        <f t="shared" si="40"/>
        <v/>
      </c>
      <c r="O180" s="8" t="str">
        <f t="shared" si="42"/>
        <v/>
      </c>
      <c r="P180" s="7" t="str">
        <f t="shared" si="43"/>
        <v/>
      </c>
      <c r="Q180" s="7" t="str">
        <f t="shared" si="41"/>
        <v/>
      </c>
      <c r="R180" s="4"/>
    </row>
    <row r="181" spans="2:18" x14ac:dyDescent="0.2">
      <c r="B181" s="4"/>
      <c r="C181" s="5" t="str">
        <f t="shared" si="36"/>
        <v/>
      </c>
      <c r="D181" s="6" t="str">
        <f t="shared" si="31"/>
        <v/>
      </c>
      <c r="E181" s="7" t="str">
        <f t="shared" si="32"/>
        <v/>
      </c>
      <c r="F181" s="7" t="str">
        <f t="shared" si="33"/>
        <v/>
      </c>
      <c r="G181" s="8" t="str">
        <f t="shared" si="34"/>
        <v/>
      </c>
      <c r="H181" s="7" t="str">
        <f t="shared" si="35"/>
        <v/>
      </c>
      <c r="I181" s="7" t="str">
        <f t="shared" si="30"/>
        <v/>
      </c>
      <c r="J181" s="14"/>
      <c r="K181" s="5" t="str">
        <f t="shared" si="37"/>
        <v/>
      </c>
      <c r="L181" s="47" t="str">
        <f t="shared" si="38"/>
        <v/>
      </c>
      <c r="M181" s="7" t="str">
        <f t="shared" si="39"/>
        <v/>
      </c>
      <c r="N181" s="7" t="str">
        <f t="shared" si="40"/>
        <v/>
      </c>
      <c r="O181" s="8" t="str">
        <f t="shared" si="42"/>
        <v/>
      </c>
      <c r="P181" s="7" t="str">
        <f t="shared" si="43"/>
        <v/>
      </c>
      <c r="Q181" s="7" t="str">
        <f t="shared" si="41"/>
        <v/>
      </c>
      <c r="R181" s="4"/>
    </row>
    <row r="182" spans="2:18" x14ac:dyDescent="0.2">
      <c r="B182" s="4"/>
      <c r="C182" s="5" t="str">
        <f t="shared" si="36"/>
        <v/>
      </c>
      <c r="D182" s="6" t="str">
        <f t="shared" si="31"/>
        <v/>
      </c>
      <c r="E182" s="7" t="str">
        <f t="shared" si="32"/>
        <v/>
      </c>
      <c r="F182" s="7" t="str">
        <f t="shared" si="33"/>
        <v/>
      </c>
      <c r="G182" s="8" t="str">
        <f t="shared" si="34"/>
        <v/>
      </c>
      <c r="H182" s="7" t="str">
        <f t="shared" si="35"/>
        <v/>
      </c>
      <c r="I182" s="7" t="str">
        <f t="shared" si="30"/>
        <v/>
      </c>
      <c r="J182" s="14"/>
      <c r="K182" s="5" t="str">
        <f t="shared" si="37"/>
        <v/>
      </c>
      <c r="L182" s="47" t="str">
        <f t="shared" si="38"/>
        <v/>
      </c>
      <c r="M182" s="7" t="str">
        <f t="shared" si="39"/>
        <v/>
      </c>
      <c r="N182" s="7" t="str">
        <f t="shared" si="40"/>
        <v/>
      </c>
      <c r="O182" s="8" t="str">
        <f t="shared" si="42"/>
        <v/>
      </c>
      <c r="P182" s="7" t="str">
        <f t="shared" si="43"/>
        <v/>
      </c>
      <c r="Q182" s="7" t="str">
        <f t="shared" si="41"/>
        <v/>
      </c>
      <c r="R182" s="4"/>
    </row>
    <row r="183" spans="2:18" x14ac:dyDescent="0.2">
      <c r="B183" s="4"/>
      <c r="C183" s="5" t="str">
        <f t="shared" si="36"/>
        <v/>
      </c>
      <c r="D183" s="6" t="str">
        <f t="shared" si="31"/>
        <v/>
      </c>
      <c r="E183" s="7" t="str">
        <f t="shared" si="32"/>
        <v/>
      </c>
      <c r="F183" s="7" t="str">
        <f t="shared" si="33"/>
        <v/>
      </c>
      <c r="G183" s="8" t="str">
        <f t="shared" si="34"/>
        <v/>
      </c>
      <c r="H183" s="7" t="str">
        <f t="shared" si="35"/>
        <v/>
      </c>
      <c r="I183" s="7" t="str">
        <f t="shared" si="30"/>
        <v/>
      </c>
      <c r="J183" s="14"/>
      <c r="K183" s="5" t="str">
        <f t="shared" si="37"/>
        <v/>
      </c>
      <c r="L183" s="47" t="str">
        <f t="shared" si="38"/>
        <v/>
      </c>
      <c r="M183" s="7" t="str">
        <f t="shared" si="39"/>
        <v/>
      </c>
      <c r="N183" s="7" t="str">
        <f t="shared" si="40"/>
        <v/>
      </c>
      <c r="O183" s="8" t="str">
        <f t="shared" si="42"/>
        <v/>
      </c>
      <c r="P183" s="7" t="str">
        <f t="shared" si="43"/>
        <v/>
      </c>
      <c r="Q183" s="7" t="str">
        <f t="shared" si="41"/>
        <v/>
      </c>
      <c r="R183" s="4"/>
    </row>
    <row r="184" spans="2:18" x14ac:dyDescent="0.2">
      <c r="B184" s="4"/>
      <c r="C184" s="5" t="str">
        <f t="shared" si="36"/>
        <v/>
      </c>
      <c r="D184" s="6" t="str">
        <f t="shared" si="31"/>
        <v/>
      </c>
      <c r="E184" s="7" t="str">
        <f t="shared" si="32"/>
        <v/>
      </c>
      <c r="F184" s="7" t="str">
        <f t="shared" si="33"/>
        <v/>
      </c>
      <c r="G184" s="8" t="str">
        <f t="shared" si="34"/>
        <v/>
      </c>
      <c r="H184" s="7" t="str">
        <f t="shared" si="35"/>
        <v/>
      </c>
      <c r="I184" s="7" t="str">
        <f t="shared" si="30"/>
        <v/>
      </c>
      <c r="J184" s="14"/>
      <c r="K184" s="5" t="str">
        <f t="shared" si="37"/>
        <v/>
      </c>
      <c r="L184" s="47" t="str">
        <f t="shared" si="38"/>
        <v/>
      </c>
      <c r="M184" s="7" t="str">
        <f t="shared" si="39"/>
        <v/>
      </c>
      <c r="N184" s="7" t="str">
        <f t="shared" si="40"/>
        <v/>
      </c>
      <c r="O184" s="8" t="str">
        <f t="shared" si="42"/>
        <v/>
      </c>
      <c r="P184" s="7" t="str">
        <f t="shared" si="43"/>
        <v/>
      </c>
      <c r="Q184" s="7" t="str">
        <f t="shared" si="41"/>
        <v/>
      </c>
      <c r="R184" s="4"/>
    </row>
    <row r="185" spans="2:18" x14ac:dyDescent="0.2">
      <c r="B185" s="4"/>
      <c r="C185" s="5" t="str">
        <f t="shared" si="36"/>
        <v/>
      </c>
      <c r="D185" s="6" t="str">
        <f t="shared" si="31"/>
        <v/>
      </c>
      <c r="E185" s="7" t="str">
        <f t="shared" si="32"/>
        <v/>
      </c>
      <c r="F185" s="7" t="str">
        <f t="shared" si="33"/>
        <v/>
      </c>
      <c r="G185" s="8" t="str">
        <f t="shared" si="34"/>
        <v/>
      </c>
      <c r="H185" s="7" t="str">
        <f t="shared" si="35"/>
        <v/>
      </c>
      <c r="I185" s="7" t="str">
        <f t="shared" si="30"/>
        <v/>
      </c>
      <c r="J185" s="14"/>
      <c r="K185" s="5" t="str">
        <f t="shared" si="37"/>
        <v/>
      </c>
      <c r="L185" s="47" t="str">
        <f t="shared" si="38"/>
        <v/>
      </c>
      <c r="M185" s="7" t="str">
        <f t="shared" si="39"/>
        <v/>
      </c>
      <c r="N185" s="7" t="str">
        <f t="shared" si="40"/>
        <v/>
      </c>
      <c r="O185" s="8" t="str">
        <f t="shared" si="42"/>
        <v/>
      </c>
      <c r="P185" s="7" t="str">
        <f t="shared" si="43"/>
        <v/>
      </c>
      <c r="Q185" s="7" t="str">
        <f t="shared" si="41"/>
        <v/>
      </c>
      <c r="R185" s="4"/>
    </row>
    <row r="186" spans="2:18" x14ac:dyDescent="0.2">
      <c r="B186" s="4"/>
      <c r="C186" s="5" t="str">
        <f t="shared" si="36"/>
        <v/>
      </c>
      <c r="D186" s="6" t="str">
        <f t="shared" si="31"/>
        <v/>
      </c>
      <c r="E186" s="7" t="str">
        <f t="shared" si="32"/>
        <v/>
      </c>
      <c r="F186" s="7" t="str">
        <f t="shared" si="33"/>
        <v/>
      </c>
      <c r="G186" s="8" t="str">
        <f t="shared" si="34"/>
        <v/>
      </c>
      <c r="H186" s="7" t="str">
        <f t="shared" si="35"/>
        <v/>
      </c>
      <c r="I186" s="7" t="str">
        <f t="shared" si="30"/>
        <v/>
      </c>
      <c r="J186" s="14"/>
      <c r="K186" s="5" t="str">
        <f t="shared" si="37"/>
        <v/>
      </c>
      <c r="L186" s="47" t="str">
        <f t="shared" si="38"/>
        <v/>
      </c>
      <c r="M186" s="7" t="str">
        <f t="shared" si="39"/>
        <v/>
      </c>
      <c r="N186" s="7" t="str">
        <f t="shared" si="40"/>
        <v/>
      </c>
      <c r="O186" s="8" t="str">
        <f t="shared" si="42"/>
        <v/>
      </c>
      <c r="P186" s="7" t="str">
        <f t="shared" si="43"/>
        <v/>
      </c>
      <c r="Q186" s="7" t="str">
        <f t="shared" si="41"/>
        <v/>
      </c>
      <c r="R186" s="4"/>
    </row>
    <row r="187" spans="2:18" x14ac:dyDescent="0.2">
      <c r="B187" s="4"/>
      <c r="C187" s="5" t="str">
        <f t="shared" si="36"/>
        <v/>
      </c>
      <c r="D187" s="6" t="str">
        <f t="shared" si="31"/>
        <v/>
      </c>
      <c r="E187" s="7" t="str">
        <f t="shared" si="32"/>
        <v/>
      </c>
      <c r="F187" s="7" t="str">
        <f t="shared" si="33"/>
        <v/>
      </c>
      <c r="G187" s="8" t="str">
        <f t="shared" si="34"/>
        <v/>
      </c>
      <c r="H187" s="7" t="str">
        <f t="shared" si="35"/>
        <v/>
      </c>
      <c r="I187" s="7" t="str">
        <f t="shared" si="30"/>
        <v/>
      </c>
      <c r="J187" s="14"/>
      <c r="K187" s="5" t="str">
        <f t="shared" si="37"/>
        <v/>
      </c>
      <c r="L187" s="47" t="str">
        <f t="shared" si="38"/>
        <v/>
      </c>
      <c r="M187" s="7" t="str">
        <f t="shared" si="39"/>
        <v/>
      </c>
      <c r="N187" s="7" t="str">
        <f t="shared" si="40"/>
        <v/>
      </c>
      <c r="O187" s="8" t="str">
        <f t="shared" si="42"/>
        <v/>
      </c>
      <c r="P187" s="7" t="str">
        <f t="shared" si="43"/>
        <v/>
      </c>
      <c r="Q187" s="7" t="str">
        <f t="shared" si="41"/>
        <v/>
      </c>
      <c r="R187" s="4"/>
    </row>
    <row r="188" spans="2:18" x14ac:dyDescent="0.2">
      <c r="B188" s="4"/>
      <c r="C188" s="5" t="str">
        <f t="shared" si="36"/>
        <v/>
      </c>
      <c r="D188" s="6" t="str">
        <f t="shared" si="31"/>
        <v/>
      </c>
      <c r="E188" s="7" t="str">
        <f t="shared" si="32"/>
        <v/>
      </c>
      <c r="F188" s="7" t="str">
        <f t="shared" si="33"/>
        <v/>
      </c>
      <c r="G188" s="8" t="str">
        <f t="shared" si="34"/>
        <v/>
      </c>
      <c r="H188" s="7" t="str">
        <f t="shared" si="35"/>
        <v/>
      </c>
      <c r="I188" s="7" t="str">
        <f t="shared" si="30"/>
        <v/>
      </c>
      <c r="J188" s="14"/>
      <c r="K188" s="5" t="str">
        <f t="shared" si="37"/>
        <v/>
      </c>
      <c r="L188" s="47" t="str">
        <f t="shared" si="38"/>
        <v/>
      </c>
      <c r="M188" s="7" t="str">
        <f t="shared" si="39"/>
        <v/>
      </c>
      <c r="N188" s="7" t="str">
        <f t="shared" si="40"/>
        <v/>
      </c>
      <c r="O188" s="8" t="str">
        <f t="shared" si="42"/>
        <v/>
      </c>
      <c r="P188" s="7" t="str">
        <f t="shared" si="43"/>
        <v/>
      </c>
      <c r="Q188" s="7" t="str">
        <f t="shared" si="41"/>
        <v/>
      </c>
      <c r="R188" s="4"/>
    </row>
    <row r="189" spans="2:18" x14ac:dyDescent="0.2">
      <c r="B189" s="4"/>
      <c r="C189" s="5" t="str">
        <f t="shared" si="36"/>
        <v/>
      </c>
      <c r="D189" s="6" t="str">
        <f t="shared" si="31"/>
        <v/>
      </c>
      <c r="E189" s="7" t="str">
        <f t="shared" si="32"/>
        <v/>
      </c>
      <c r="F189" s="7" t="str">
        <f t="shared" si="33"/>
        <v/>
      </c>
      <c r="G189" s="8" t="str">
        <f t="shared" si="34"/>
        <v/>
      </c>
      <c r="H189" s="7" t="str">
        <f t="shared" si="35"/>
        <v/>
      </c>
      <c r="I189" s="7" t="str">
        <f t="shared" si="30"/>
        <v/>
      </c>
      <c r="J189" s="14"/>
      <c r="K189" s="5" t="str">
        <f t="shared" si="37"/>
        <v/>
      </c>
      <c r="L189" s="47" t="str">
        <f t="shared" si="38"/>
        <v/>
      </c>
      <c r="M189" s="7" t="str">
        <f t="shared" si="39"/>
        <v/>
      </c>
      <c r="N189" s="7" t="str">
        <f t="shared" si="40"/>
        <v/>
      </c>
      <c r="O189" s="8" t="str">
        <f t="shared" si="42"/>
        <v/>
      </c>
      <c r="P189" s="7" t="str">
        <f t="shared" si="43"/>
        <v/>
      </c>
      <c r="Q189" s="7" t="str">
        <f t="shared" si="41"/>
        <v/>
      </c>
      <c r="R189" s="4"/>
    </row>
    <row r="190" spans="2:18" x14ac:dyDescent="0.2">
      <c r="B190" s="4"/>
      <c r="C190" s="5" t="str">
        <f t="shared" si="36"/>
        <v/>
      </c>
      <c r="D190" s="6" t="str">
        <f t="shared" si="31"/>
        <v/>
      </c>
      <c r="E190" s="7" t="str">
        <f t="shared" si="32"/>
        <v/>
      </c>
      <c r="F190" s="7" t="str">
        <f t="shared" si="33"/>
        <v/>
      </c>
      <c r="G190" s="8" t="str">
        <f t="shared" si="34"/>
        <v/>
      </c>
      <c r="H190" s="7" t="str">
        <f t="shared" si="35"/>
        <v/>
      </c>
      <c r="I190" s="7" t="str">
        <f t="shared" si="30"/>
        <v/>
      </c>
      <c r="J190" s="14"/>
      <c r="K190" s="5" t="str">
        <f t="shared" si="37"/>
        <v/>
      </c>
      <c r="L190" s="47" t="str">
        <f t="shared" si="38"/>
        <v/>
      </c>
      <c r="M190" s="7" t="str">
        <f t="shared" si="39"/>
        <v/>
      </c>
      <c r="N190" s="7" t="str">
        <f t="shared" si="40"/>
        <v/>
      </c>
      <c r="O190" s="8" t="str">
        <f t="shared" si="42"/>
        <v/>
      </c>
      <c r="P190" s="7" t="str">
        <f t="shared" si="43"/>
        <v/>
      </c>
      <c r="Q190" s="7" t="str">
        <f t="shared" si="41"/>
        <v/>
      </c>
      <c r="R190" s="4"/>
    </row>
    <row r="191" spans="2:18" x14ac:dyDescent="0.2">
      <c r="B191" s="4"/>
      <c r="C191" s="5" t="str">
        <f t="shared" si="36"/>
        <v/>
      </c>
      <c r="D191" s="6" t="str">
        <f t="shared" si="31"/>
        <v/>
      </c>
      <c r="E191" s="7" t="str">
        <f t="shared" si="32"/>
        <v/>
      </c>
      <c r="F191" s="7" t="str">
        <f t="shared" si="33"/>
        <v/>
      </c>
      <c r="G191" s="8" t="str">
        <f t="shared" si="34"/>
        <v/>
      </c>
      <c r="H191" s="7" t="str">
        <f t="shared" si="35"/>
        <v/>
      </c>
      <c r="I191" s="7" t="str">
        <f t="shared" si="30"/>
        <v/>
      </c>
      <c r="J191" s="14"/>
      <c r="K191" s="5" t="str">
        <f t="shared" si="37"/>
        <v/>
      </c>
      <c r="L191" s="47" t="str">
        <f t="shared" si="38"/>
        <v/>
      </c>
      <c r="M191" s="7" t="str">
        <f t="shared" si="39"/>
        <v/>
      </c>
      <c r="N191" s="7" t="str">
        <f t="shared" si="40"/>
        <v/>
      </c>
      <c r="O191" s="8" t="str">
        <f t="shared" si="42"/>
        <v/>
      </c>
      <c r="P191" s="7" t="str">
        <f t="shared" si="43"/>
        <v/>
      </c>
      <c r="Q191" s="7" t="str">
        <f t="shared" si="41"/>
        <v/>
      </c>
      <c r="R191" s="4"/>
    </row>
    <row r="192" spans="2:18" x14ac:dyDescent="0.2">
      <c r="B192" s="4"/>
      <c r="C192" s="5" t="str">
        <f t="shared" si="36"/>
        <v/>
      </c>
      <c r="D192" s="6" t="str">
        <f t="shared" si="31"/>
        <v/>
      </c>
      <c r="E192" s="7" t="str">
        <f t="shared" si="32"/>
        <v/>
      </c>
      <c r="F192" s="7" t="str">
        <f t="shared" si="33"/>
        <v/>
      </c>
      <c r="G192" s="8" t="str">
        <f t="shared" si="34"/>
        <v/>
      </c>
      <c r="H192" s="7" t="str">
        <f t="shared" si="35"/>
        <v/>
      </c>
      <c r="I192" s="7" t="str">
        <f t="shared" si="30"/>
        <v/>
      </c>
      <c r="J192" s="14"/>
      <c r="K192" s="5" t="str">
        <f t="shared" si="37"/>
        <v/>
      </c>
      <c r="L192" s="47" t="str">
        <f t="shared" si="38"/>
        <v/>
      </c>
      <c r="M192" s="7" t="str">
        <f t="shared" si="39"/>
        <v/>
      </c>
      <c r="N192" s="7" t="str">
        <f t="shared" si="40"/>
        <v/>
      </c>
      <c r="O192" s="8" t="str">
        <f t="shared" si="42"/>
        <v/>
      </c>
      <c r="P192" s="7" t="str">
        <f t="shared" si="43"/>
        <v/>
      </c>
      <c r="Q192" s="7" t="str">
        <f t="shared" si="41"/>
        <v/>
      </c>
      <c r="R192" s="4"/>
    </row>
    <row r="193" spans="2:18" x14ac:dyDescent="0.2">
      <c r="B193" s="4"/>
      <c r="C193" s="5" t="str">
        <f t="shared" si="36"/>
        <v/>
      </c>
      <c r="D193" s="6" t="str">
        <f t="shared" si="31"/>
        <v/>
      </c>
      <c r="E193" s="7" t="str">
        <f t="shared" si="32"/>
        <v/>
      </c>
      <c r="F193" s="7" t="str">
        <f t="shared" si="33"/>
        <v/>
      </c>
      <c r="G193" s="8" t="str">
        <f t="shared" si="34"/>
        <v/>
      </c>
      <c r="H193" s="7" t="str">
        <f t="shared" si="35"/>
        <v/>
      </c>
      <c r="I193" s="7" t="str">
        <f t="shared" si="30"/>
        <v/>
      </c>
      <c r="J193" s="14"/>
      <c r="K193" s="5" t="str">
        <f t="shared" si="37"/>
        <v/>
      </c>
      <c r="L193" s="47" t="str">
        <f t="shared" si="38"/>
        <v/>
      </c>
      <c r="M193" s="7" t="str">
        <f t="shared" si="39"/>
        <v/>
      </c>
      <c r="N193" s="7" t="str">
        <f t="shared" si="40"/>
        <v/>
      </c>
      <c r="O193" s="8" t="str">
        <f t="shared" si="42"/>
        <v/>
      </c>
      <c r="P193" s="7" t="str">
        <f t="shared" si="43"/>
        <v/>
      </c>
      <c r="Q193" s="7" t="str">
        <f t="shared" si="41"/>
        <v/>
      </c>
      <c r="R193" s="4"/>
    </row>
    <row r="194" spans="2:18" x14ac:dyDescent="0.2">
      <c r="B194" s="4"/>
      <c r="C194" s="5" t="str">
        <f t="shared" si="36"/>
        <v/>
      </c>
      <c r="D194" s="6" t="str">
        <f t="shared" si="31"/>
        <v/>
      </c>
      <c r="E194" s="7" t="str">
        <f t="shared" si="32"/>
        <v/>
      </c>
      <c r="F194" s="7" t="str">
        <f t="shared" si="33"/>
        <v/>
      </c>
      <c r="G194" s="8" t="str">
        <f t="shared" si="34"/>
        <v/>
      </c>
      <c r="H194" s="7" t="str">
        <f t="shared" si="35"/>
        <v/>
      </c>
      <c r="I194" s="7" t="str">
        <f t="shared" si="30"/>
        <v/>
      </c>
      <c r="J194" s="14"/>
      <c r="K194" s="5" t="str">
        <f t="shared" si="37"/>
        <v/>
      </c>
      <c r="L194" s="47" t="str">
        <f t="shared" si="38"/>
        <v/>
      </c>
      <c r="M194" s="7" t="str">
        <f t="shared" si="39"/>
        <v/>
      </c>
      <c r="N194" s="7" t="str">
        <f t="shared" si="40"/>
        <v/>
      </c>
      <c r="O194" s="8" t="str">
        <f t="shared" si="42"/>
        <v/>
      </c>
      <c r="P194" s="7" t="str">
        <f t="shared" si="43"/>
        <v/>
      </c>
      <c r="Q194" s="7" t="str">
        <f t="shared" si="41"/>
        <v/>
      </c>
      <c r="R194" s="4"/>
    </row>
    <row r="195" spans="2:18" x14ac:dyDescent="0.2">
      <c r="B195" s="4"/>
      <c r="C195" s="5" t="str">
        <f t="shared" si="36"/>
        <v/>
      </c>
      <c r="D195" s="6" t="str">
        <f t="shared" si="31"/>
        <v/>
      </c>
      <c r="E195" s="7" t="str">
        <f t="shared" si="32"/>
        <v/>
      </c>
      <c r="F195" s="7" t="str">
        <f t="shared" si="33"/>
        <v/>
      </c>
      <c r="G195" s="8" t="str">
        <f t="shared" si="34"/>
        <v/>
      </c>
      <c r="H195" s="7" t="str">
        <f t="shared" si="35"/>
        <v/>
      </c>
      <c r="I195" s="7" t="str">
        <f t="shared" si="30"/>
        <v/>
      </c>
      <c r="J195" s="14"/>
      <c r="K195" s="5" t="str">
        <f t="shared" si="37"/>
        <v/>
      </c>
      <c r="L195" s="47" t="str">
        <f t="shared" si="38"/>
        <v/>
      </c>
      <c r="M195" s="7" t="str">
        <f t="shared" si="39"/>
        <v/>
      </c>
      <c r="N195" s="7" t="str">
        <f t="shared" si="40"/>
        <v/>
      </c>
      <c r="O195" s="8" t="str">
        <f t="shared" si="42"/>
        <v/>
      </c>
      <c r="P195" s="7" t="str">
        <f t="shared" si="43"/>
        <v/>
      </c>
      <c r="Q195" s="7" t="str">
        <f t="shared" si="41"/>
        <v/>
      </c>
      <c r="R195" s="4"/>
    </row>
    <row r="196" spans="2:18" x14ac:dyDescent="0.2">
      <c r="B196" s="4"/>
      <c r="C196" s="5" t="str">
        <f t="shared" si="36"/>
        <v/>
      </c>
      <c r="D196" s="6" t="str">
        <f t="shared" si="31"/>
        <v/>
      </c>
      <c r="E196" s="7" t="str">
        <f t="shared" si="32"/>
        <v/>
      </c>
      <c r="F196" s="7" t="str">
        <f t="shared" si="33"/>
        <v/>
      </c>
      <c r="G196" s="8" t="str">
        <f t="shared" si="34"/>
        <v/>
      </c>
      <c r="H196" s="7" t="str">
        <f t="shared" si="35"/>
        <v/>
      </c>
      <c r="I196" s="7" t="str">
        <f t="shared" si="30"/>
        <v/>
      </c>
      <c r="J196" s="14"/>
      <c r="K196" s="5" t="str">
        <f t="shared" si="37"/>
        <v/>
      </c>
      <c r="L196" s="47" t="str">
        <f t="shared" si="38"/>
        <v/>
      </c>
      <c r="M196" s="7" t="str">
        <f t="shared" si="39"/>
        <v/>
      </c>
      <c r="N196" s="7" t="str">
        <f t="shared" si="40"/>
        <v/>
      </c>
      <c r="O196" s="8" t="str">
        <f t="shared" si="42"/>
        <v/>
      </c>
      <c r="P196" s="7" t="str">
        <f t="shared" si="43"/>
        <v/>
      </c>
      <c r="Q196" s="7" t="str">
        <f t="shared" si="41"/>
        <v/>
      </c>
      <c r="R196" s="4"/>
    </row>
    <row r="197" spans="2:18" x14ac:dyDescent="0.2">
      <c r="B197" s="4"/>
      <c r="C197" s="5" t="str">
        <f t="shared" si="36"/>
        <v/>
      </c>
      <c r="D197" s="6" t="str">
        <f t="shared" si="31"/>
        <v/>
      </c>
      <c r="E197" s="7" t="str">
        <f t="shared" si="32"/>
        <v/>
      </c>
      <c r="F197" s="7" t="str">
        <f t="shared" si="33"/>
        <v/>
      </c>
      <c r="G197" s="8" t="str">
        <f t="shared" si="34"/>
        <v/>
      </c>
      <c r="H197" s="7" t="str">
        <f t="shared" si="35"/>
        <v/>
      </c>
      <c r="I197" s="7" t="str">
        <f t="shared" si="30"/>
        <v/>
      </c>
      <c r="J197" s="14"/>
      <c r="K197" s="5" t="str">
        <f t="shared" si="37"/>
        <v/>
      </c>
      <c r="L197" s="47" t="str">
        <f t="shared" si="38"/>
        <v/>
      </c>
      <c r="M197" s="7" t="str">
        <f t="shared" si="39"/>
        <v/>
      </c>
      <c r="N197" s="7" t="str">
        <f t="shared" si="40"/>
        <v/>
      </c>
      <c r="O197" s="8" t="str">
        <f t="shared" si="42"/>
        <v/>
      </c>
      <c r="P197" s="7" t="str">
        <f t="shared" si="43"/>
        <v/>
      </c>
      <c r="Q197" s="7" t="str">
        <f t="shared" si="41"/>
        <v/>
      </c>
      <c r="R197" s="4"/>
    </row>
    <row r="198" spans="2:18" x14ac:dyDescent="0.2">
      <c r="B198" s="4"/>
      <c r="C198" s="5" t="str">
        <f t="shared" si="36"/>
        <v/>
      </c>
      <c r="D198" s="6" t="str">
        <f t="shared" si="31"/>
        <v/>
      </c>
      <c r="E198" s="7" t="str">
        <f t="shared" si="32"/>
        <v/>
      </c>
      <c r="F198" s="7" t="str">
        <f t="shared" si="33"/>
        <v/>
      </c>
      <c r="G198" s="8" t="str">
        <f t="shared" si="34"/>
        <v/>
      </c>
      <c r="H198" s="7" t="str">
        <f t="shared" si="35"/>
        <v/>
      </c>
      <c r="I198" s="7" t="str">
        <f t="shared" si="30"/>
        <v/>
      </c>
      <c r="J198" s="14"/>
      <c r="K198" s="5" t="str">
        <f t="shared" si="37"/>
        <v/>
      </c>
      <c r="L198" s="47" t="str">
        <f t="shared" si="38"/>
        <v/>
      </c>
      <c r="M198" s="7" t="str">
        <f t="shared" si="39"/>
        <v/>
      </c>
      <c r="N198" s="7" t="str">
        <f t="shared" si="40"/>
        <v/>
      </c>
      <c r="O198" s="8" t="str">
        <f t="shared" si="42"/>
        <v/>
      </c>
      <c r="P198" s="7" t="str">
        <f t="shared" si="43"/>
        <v/>
      </c>
      <c r="Q198" s="7" t="str">
        <f t="shared" si="41"/>
        <v/>
      </c>
      <c r="R198" s="4"/>
    </row>
    <row r="199" spans="2:18" x14ac:dyDescent="0.2">
      <c r="B199" s="4"/>
      <c r="C199" s="5" t="str">
        <f t="shared" si="36"/>
        <v/>
      </c>
      <c r="D199" s="6" t="str">
        <f t="shared" si="31"/>
        <v/>
      </c>
      <c r="E199" s="7" t="str">
        <f t="shared" si="32"/>
        <v/>
      </c>
      <c r="F199" s="7" t="str">
        <f t="shared" si="33"/>
        <v/>
      </c>
      <c r="G199" s="8" t="str">
        <f t="shared" si="34"/>
        <v/>
      </c>
      <c r="H199" s="7" t="str">
        <f t="shared" si="35"/>
        <v/>
      </c>
      <c r="I199" s="7" t="str">
        <f t="shared" si="30"/>
        <v/>
      </c>
      <c r="J199" s="14"/>
      <c r="K199" s="5" t="str">
        <f t="shared" si="37"/>
        <v/>
      </c>
      <c r="L199" s="47" t="str">
        <f t="shared" si="38"/>
        <v/>
      </c>
      <c r="M199" s="7" t="str">
        <f t="shared" si="39"/>
        <v/>
      </c>
      <c r="N199" s="7" t="str">
        <f t="shared" si="40"/>
        <v/>
      </c>
      <c r="O199" s="8" t="str">
        <f t="shared" si="42"/>
        <v/>
      </c>
      <c r="P199" s="7" t="str">
        <f t="shared" si="43"/>
        <v/>
      </c>
      <c r="Q199" s="7" t="str">
        <f t="shared" si="41"/>
        <v/>
      </c>
      <c r="R199" s="4"/>
    </row>
    <row r="200" spans="2:18" x14ac:dyDescent="0.2">
      <c r="B200" s="4"/>
      <c r="C200" s="5" t="str">
        <f t="shared" si="36"/>
        <v/>
      </c>
      <c r="D200" s="6" t="str">
        <f t="shared" si="31"/>
        <v/>
      </c>
      <c r="E200" s="7" t="str">
        <f t="shared" si="32"/>
        <v/>
      </c>
      <c r="F200" s="7" t="str">
        <f t="shared" si="33"/>
        <v/>
      </c>
      <c r="G200" s="8" t="str">
        <f t="shared" si="34"/>
        <v/>
      </c>
      <c r="H200" s="7" t="str">
        <f t="shared" si="35"/>
        <v/>
      </c>
      <c r="I200" s="7" t="str">
        <f t="shared" si="30"/>
        <v/>
      </c>
      <c r="J200" s="14"/>
      <c r="K200" s="5" t="str">
        <f t="shared" si="37"/>
        <v/>
      </c>
      <c r="L200" s="47" t="str">
        <f t="shared" si="38"/>
        <v/>
      </c>
      <c r="M200" s="7" t="str">
        <f t="shared" si="39"/>
        <v/>
      </c>
      <c r="N200" s="7" t="str">
        <f t="shared" si="40"/>
        <v/>
      </c>
      <c r="O200" s="8" t="str">
        <f t="shared" si="42"/>
        <v/>
      </c>
      <c r="P200" s="7" t="str">
        <f t="shared" si="43"/>
        <v/>
      </c>
      <c r="Q200" s="7" t="str">
        <f t="shared" si="41"/>
        <v/>
      </c>
      <c r="R200" s="4"/>
    </row>
    <row r="201" spans="2:18" x14ac:dyDescent="0.2">
      <c r="B201" s="4"/>
      <c r="C201" s="5" t="str">
        <f t="shared" si="36"/>
        <v/>
      </c>
      <c r="D201" s="6" t="str">
        <f t="shared" si="31"/>
        <v/>
      </c>
      <c r="E201" s="7" t="str">
        <f t="shared" si="32"/>
        <v/>
      </c>
      <c r="F201" s="7" t="str">
        <f t="shared" si="33"/>
        <v/>
      </c>
      <c r="G201" s="8" t="str">
        <f t="shared" si="34"/>
        <v/>
      </c>
      <c r="H201" s="7" t="str">
        <f t="shared" si="35"/>
        <v/>
      </c>
      <c r="I201" s="7" t="str">
        <f t="shared" si="30"/>
        <v/>
      </c>
      <c r="J201" s="14"/>
      <c r="K201" s="5" t="str">
        <f t="shared" si="37"/>
        <v/>
      </c>
      <c r="L201" s="47" t="str">
        <f t="shared" si="38"/>
        <v/>
      </c>
      <c r="M201" s="7" t="str">
        <f t="shared" si="39"/>
        <v/>
      </c>
      <c r="N201" s="7" t="str">
        <f t="shared" si="40"/>
        <v/>
      </c>
      <c r="O201" s="8" t="str">
        <f t="shared" si="42"/>
        <v/>
      </c>
      <c r="P201" s="7" t="str">
        <f t="shared" si="43"/>
        <v/>
      </c>
      <c r="Q201" s="7" t="str">
        <f t="shared" si="41"/>
        <v/>
      </c>
      <c r="R201" s="4"/>
    </row>
    <row r="202" spans="2:18" x14ac:dyDescent="0.2">
      <c r="B202" s="4"/>
      <c r="C202" s="5" t="str">
        <f t="shared" si="36"/>
        <v/>
      </c>
      <c r="D202" s="6" t="str">
        <f t="shared" si="31"/>
        <v/>
      </c>
      <c r="E202" s="7" t="str">
        <f t="shared" si="32"/>
        <v/>
      </c>
      <c r="F202" s="7" t="str">
        <f t="shared" si="33"/>
        <v/>
      </c>
      <c r="G202" s="8" t="str">
        <f t="shared" si="34"/>
        <v/>
      </c>
      <c r="H202" s="7" t="str">
        <f t="shared" si="35"/>
        <v/>
      </c>
      <c r="I202" s="7" t="str">
        <f t="shared" si="30"/>
        <v/>
      </c>
      <c r="J202" s="14"/>
      <c r="K202" s="5" t="str">
        <f t="shared" si="37"/>
        <v/>
      </c>
      <c r="L202" s="47" t="str">
        <f t="shared" si="38"/>
        <v/>
      </c>
      <c r="M202" s="7" t="str">
        <f t="shared" si="39"/>
        <v/>
      </c>
      <c r="N202" s="7" t="str">
        <f t="shared" si="40"/>
        <v/>
      </c>
      <c r="O202" s="8" t="str">
        <f t="shared" si="42"/>
        <v/>
      </c>
      <c r="P202" s="7" t="str">
        <f t="shared" si="43"/>
        <v/>
      </c>
      <c r="Q202" s="7" t="str">
        <f t="shared" si="41"/>
        <v/>
      </c>
      <c r="R202" s="4"/>
    </row>
    <row r="203" spans="2:18" x14ac:dyDescent="0.2">
      <c r="B203" s="4"/>
      <c r="C203" s="5" t="str">
        <f t="shared" si="36"/>
        <v/>
      </c>
      <c r="D203" s="6" t="str">
        <f t="shared" si="31"/>
        <v/>
      </c>
      <c r="E203" s="7" t="str">
        <f t="shared" si="32"/>
        <v/>
      </c>
      <c r="F203" s="7" t="str">
        <f t="shared" si="33"/>
        <v/>
      </c>
      <c r="G203" s="8" t="str">
        <f t="shared" si="34"/>
        <v/>
      </c>
      <c r="H203" s="7" t="str">
        <f t="shared" si="35"/>
        <v/>
      </c>
      <c r="I203" s="7" t="str">
        <f t="shared" si="30"/>
        <v/>
      </c>
      <c r="J203" s="14"/>
      <c r="K203" s="5" t="str">
        <f t="shared" si="37"/>
        <v/>
      </c>
      <c r="L203" s="47" t="str">
        <f t="shared" si="38"/>
        <v/>
      </c>
      <c r="M203" s="7" t="str">
        <f t="shared" si="39"/>
        <v/>
      </c>
      <c r="N203" s="7" t="str">
        <f t="shared" si="40"/>
        <v/>
      </c>
      <c r="O203" s="8" t="str">
        <f t="shared" si="42"/>
        <v/>
      </c>
      <c r="P203" s="7" t="str">
        <f t="shared" si="43"/>
        <v/>
      </c>
      <c r="Q203" s="7" t="str">
        <f t="shared" si="41"/>
        <v/>
      </c>
      <c r="R203" s="4"/>
    </row>
    <row r="204" spans="2:18" x14ac:dyDescent="0.2">
      <c r="B204" s="4"/>
      <c r="C204" s="5" t="str">
        <f t="shared" si="36"/>
        <v/>
      </c>
      <c r="D204" s="6" t="str">
        <f t="shared" si="31"/>
        <v/>
      </c>
      <c r="E204" s="7" t="str">
        <f t="shared" si="32"/>
        <v/>
      </c>
      <c r="F204" s="7" t="str">
        <f t="shared" si="33"/>
        <v/>
      </c>
      <c r="G204" s="8" t="str">
        <f t="shared" si="34"/>
        <v/>
      </c>
      <c r="H204" s="7" t="str">
        <f t="shared" si="35"/>
        <v/>
      </c>
      <c r="I204" s="7" t="str">
        <f t="shared" si="30"/>
        <v/>
      </c>
      <c r="J204" s="14"/>
      <c r="K204" s="5" t="str">
        <f t="shared" si="37"/>
        <v/>
      </c>
      <c r="L204" s="47" t="str">
        <f t="shared" si="38"/>
        <v/>
      </c>
      <c r="M204" s="7" t="str">
        <f t="shared" si="39"/>
        <v/>
      </c>
      <c r="N204" s="7" t="str">
        <f t="shared" si="40"/>
        <v/>
      </c>
      <c r="O204" s="8" t="str">
        <f t="shared" si="42"/>
        <v/>
      </c>
      <c r="P204" s="7" t="str">
        <f t="shared" si="43"/>
        <v/>
      </c>
      <c r="Q204" s="7" t="str">
        <f t="shared" si="41"/>
        <v/>
      </c>
      <c r="R204" s="4"/>
    </row>
    <row r="205" spans="2:18" x14ac:dyDescent="0.2">
      <c r="B205" s="4"/>
      <c r="C205" s="5" t="str">
        <f t="shared" ref="C205:C253" si="44">IF(Durée&gt;C204,C204+1,"")</f>
        <v/>
      </c>
      <c r="D205" s="6" t="str">
        <f t="shared" si="31"/>
        <v/>
      </c>
      <c r="E205" s="7" t="str">
        <f t="shared" si="32"/>
        <v/>
      </c>
      <c r="F205" s="7" t="str">
        <f t="shared" si="33"/>
        <v/>
      </c>
      <c r="G205" s="8" t="str">
        <f t="shared" si="34"/>
        <v/>
      </c>
      <c r="H205" s="7" t="str">
        <f t="shared" si="35"/>
        <v/>
      </c>
      <c r="I205" s="7" t="str">
        <f t="shared" si="30"/>
        <v/>
      </c>
      <c r="J205" s="14"/>
      <c r="K205" s="5" t="str">
        <f t="shared" si="37"/>
        <v/>
      </c>
      <c r="L205" s="47" t="str">
        <f t="shared" si="38"/>
        <v/>
      </c>
      <c r="M205" s="7" t="str">
        <f t="shared" si="39"/>
        <v/>
      </c>
      <c r="N205" s="7" t="str">
        <f t="shared" si="40"/>
        <v/>
      </c>
      <c r="O205" s="8" t="str">
        <f t="shared" si="42"/>
        <v/>
      </c>
      <c r="P205" s="7" t="str">
        <f t="shared" si="43"/>
        <v/>
      </c>
      <c r="Q205" s="7" t="str">
        <f t="shared" si="41"/>
        <v/>
      </c>
      <c r="R205" s="4"/>
    </row>
    <row r="206" spans="2:18" x14ac:dyDescent="0.2">
      <c r="B206" s="4"/>
      <c r="C206" s="5" t="str">
        <f t="shared" si="44"/>
        <v/>
      </c>
      <c r="D206" s="6" t="str">
        <f t="shared" si="31"/>
        <v/>
      </c>
      <c r="E206" s="7" t="str">
        <f t="shared" si="32"/>
        <v/>
      </c>
      <c r="F206" s="7" t="str">
        <f t="shared" si="33"/>
        <v/>
      </c>
      <c r="G206" s="8" t="str">
        <f t="shared" si="34"/>
        <v/>
      </c>
      <c r="H206" s="7" t="str">
        <f t="shared" si="35"/>
        <v/>
      </c>
      <c r="I206" s="7" t="str">
        <f t="shared" ref="I206:I253" si="45">IF(OR(Montant="",$E$6="",$C206="",Taux_Annuel=""),"",Montant-F206)</f>
        <v/>
      </c>
      <c r="J206" s="14"/>
      <c r="K206" s="5" t="str">
        <f t="shared" si="37"/>
        <v/>
      </c>
      <c r="L206" s="47" t="str">
        <f t="shared" si="38"/>
        <v/>
      </c>
      <c r="M206" s="7" t="str">
        <f t="shared" si="39"/>
        <v/>
      </c>
      <c r="N206" s="7" t="str">
        <f t="shared" si="40"/>
        <v/>
      </c>
      <c r="O206" s="8" t="str">
        <f t="shared" si="42"/>
        <v/>
      </c>
      <c r="P206" s="7" t="str">
        <f t="shared" si="43"/>
        <v/>
      </c>
      <c r="Q206" s="7" t="str">
        <f t="shared" si="41"/>
        <v/>
      </c>
      <c r="R206" s="4"/>
    </row>
    <row r="207" spans="2:18" x14ac:dyDescent="0.2">
      <c r="B207" s="4"/>
      <c r="C207" s="5" t="str">
        <f t="shared" si="44"/>
        <v/>
      </c>
      <c r="D207" s="6" t="str">
        <f t="shared" ref="D207:D253" si="46">IF(OR(Montant="",$E$6="",Début_échéance="",Taux_Annuel="",C207=""),"",DATE(YEAR(D206)-1900,MONTH(D206)+1,1))</f>
        <v/>
      </c>
      <c r="E207" s="7" t="str">
        <f t="shared" ref="E207:E253" si="47">IF(OR(Montant="",$E$6="",$C207="",Taux_Annuel="",$C207=""),"",ABS(IPMT(Taux_Annuel/12,$C207,Durée,Montant)))</f>
        <v/>
      </c>
      <c r="F207" s="7" t="str">
        <f t="shared" ref="F207:F253" si="48">IF(OR(Montant="",$E$6="",Taux_Annuel="",$C207=""),"",ABS(PPMT(Taux_Annuel/12,$C207,Durée,Montant)))</f>
        <v/>
      </c>
      <c r="G207" s="8" t="str">
        <f t="shared" ref="G207:G253" si="49">E207</f>
        <v/>
      </c>
      <c r="H207" s="7" t="str">
        <f t="shared" ref="H207:H253" si="50">F207</f>
        <v/>
      </c>
      <c r="I207" s="7" t="str">
        <f t="shared" si="45"/>
        <v/>
      </c>
      <c r="J207" s="14"/>
      <c r="K207" s="5" t="str">
        <f t="shared" si="37"/>
        <v/>
      </c>
      <c r="L207" s="47" t="str">
        <f t="shared" si="38"/>
        <v/>
      </c>
      <c r="M207" s="7" t="str">
        <f t="shared" si="39"/>
        <v/>
      </c>
      <c r="N207" s="7" t="str">
        <f t="shared" si="40"/>
        <v/>
      </c>
      <c r="O207" s="8" t="str">
        <f t="shared" si="42"/>
        <v/>
      </c>
      <c r="P207" s="7" t="str">
        <f t="shared" si="43"/>
        <v/>
      </c>
      <c r="Q207" s="7" t="str">
        <f t="shared" si="41"/>
        <v/>
      </c>
      <c r="R207" s="4"/>
    </row>
    <row r="208" spans="2:18" x14ac:dyDescent="0.2">
      <c r="B208" s="4"/>
      <c r="C208" s="5" t="str">
        <f t="shared" si="44"/>
        <v/>
      </c>
      <c r="D208" s="6" t="str">
        <f t="shared" si="46"/>
        <v/>
      </c>
      <c r="E208" s="7" t="str">
        <f t="shared" si="47"/>
        <v/>
      </c>
      <c r="F208" s="7" t="str">
        <f t="shared" si="48"/>
        <v/>
      </c>
      <c r="G208" s="8" t="str">
        <f t="shared" si="49"/>
        <v/>
      </c>
      <c r="H208" s="7" t="str">
        <f t="shared" si="50"/>
        <v/>
      </c>
      <c r="I208" s="7" t="str">
        <f t="shared" si="45"/>
        <v/>
      </c>
      <c r="J208" s="14"/>
      <c r="K208" s="5" t="str">
        <f t="shared" ref="K208:K239" si="51">IF($M$6="","",IF($M$6&gt;K207,K207+1,""))</f>
        <v/>
      </c>
      <c r="L208" s="47" t="str">
        <f t="shared" ref="L208:L253" si="52">IF(OR($K$6="",$M$6="",$N$6="",$O$6=""),"",IF(K208&lt;&gt;"",DATE(YEAR(L207)-1900,MONTH(L207)+1,1),""))</f>
        <v/>
      </c>
      <c r="M208" s="7" t="str">
        <f t="shared" ref="M208:M254" si="53">IF(OR($K$6="",$M$6="",$N$6="",$K208=""),"",ABS(IPMT($N$6/12,$K208,$M$6,$K$6)))</f>
        <v/>
      </c>
      <c r="N208" s="7" t="str">
        <f t="shared" ref="N208:N254" si="54">IF(OR($K$6="",$M$6="",$N$6="",$K208=""),"",ABS(PPMT($N$6/12,$K208,$M$6,$K$6)))</f>
        <v/>
      </c>
      <c r="O208" s="8" t="str">
        <f t="shared" si="42"/>
        <v/>
      </c>
      <c r="P208" s="7" t="str">
        <f t="shared" si="43"/>
        <v/>
      </c>
      <c r="Q208" s="7" t="str">
        <f t="shared" ref="Q208:Q253" si="55">IF(OR($K$6="",N208=""),"",$K$6-$N208)</f>
        <v/>
      </c>
      <c r="R208" s="4"/>
    </row>
    <row r="209" spans="2:18" x14ac:dyDescent="0.2">
      <c r="B209" s="4"/>
      <c r="C209" s="5" t="str">
        <f t="shared" si="44"/>
        <v/>
      </c>
      <c r="D209" s="6" t="str">
        <f t="shared" si="46"/>
        <v/>
      </c>
      <c r="E209" s="7" t="str">
        <f t="shared" si="47"/>
        <v/>
      </c>
      <c r="F209" s="7" t="str">
        <f t="shared" si="48"/>
        <v/>
      </c>
      <c r="G209" s="8" t="str">
        <f t="shared" si="49"/>
        <v/>
      </c>
      <c r="H209" s="7" t="str">
        <f t="shared" si="50"/>
        <v/>
      </c>
      <c r="I209" s="7" t="str">
        <f t="shared" si="45"/>
        <v/>
      </c>
      <c r="J209" s="14"/>
      <c r="K209" s="5" t="str">
        <f t="shared" si="51"/>
        <v/>
      </c>
      <c r="L209" s="47" t="str">
        <f t="shared" si="52"/>
        <v/>
      </c>
      <c r="M209" s="7" t="str">
        <f t="shared" si="53"/>
        <v/>
      </c>
      <c r="N209" s="7" t="str">
        <f t="shared" si="54"/>
        <v/>
      </c>
      <c r="O209" s="8" t="str">
        <f t="shared" si="42"/>
        <v/>
      </c>
      <c r="P209" s="7" t="str">
        <f t="shared" si="43"/>
        <v/>
      </c>
      <c r="Q209" s="7" t="str">
        <f t="shared" si="55"/>
        <v/>
      </c>
      <c r="R209" s="4"/>
    </row>
    <row r="210" spans="2:18" x14ac:dyDescent="0.2">
      <c r="B210" s="4"/>
      <c r="C210" s="5" t="str">
        <f t="shared" si="44"/>
        <v/>
      </c>
      <c r="D210" s="6" t="str">
        <f t="shared" si="46"/>
        <v/>
      </c>
      <c r="E210" s="7" t="str">
        <f t="shared" si="47"/>
        <v/>
      </c>
      <c r="F210" s="7" t="str">
        <f t="shared" si="48"/>
        <v/>
      </c>
      <c r="G210" s="8" t="str">
        <f t="shared" si="49"/>
        <v/>
      </c>
      <c r="H210" s="7" t="str">
        <f t="shared" si="50"/>
        <v/>
      </c>
      <c r="I210" s="7" t="str">
        <f t="shared" si="45"/>
        <v/>
      </c>
      <c r="J210" s="14"/>
      <c r="K210" s="5" t="str">
        <f t="shared" si="51"/>
        <v/>
      </c>
      <c r="L210" s="47" t="str">
        <f t="shared" si="52"/>
        <v/>
      </c>
      <c r="M210" s="7" t="str">
        <f t="shared" si="53"/>
        <v/>
      </c>
      <c r="N210" s="7" t="str">
        <f t="shared" si="54"/>
        <v/>
      </c>
      <c r="O210" s="8" t="str">
        <f t="shared" si="42"/>
        <v/>
      </c>
      <c r="P210" s="7" t="str">
        <f t="shared" si="43"/>
        <v/>
      </c>
      <c r="Q210" s="7" t="str">
        <f t="shared" si="55"/>
        <v/>
      </c>
      <c r="R210" s="4"/>
    </row>
    <row r="211" spans="2:18" x14ac:dyDescent="0.2">
      <c r="B211" s="4"/>
      <c r="C211" s="5" t="str">
        <f t="shared" si="44"/>
        <v/>
      </c>
      <c r="D211" s="6" t="str">
        <f t="shared" si="46"/>
        <v/>
      </c>
      <c r="E211" s="7" t="str">
        <f t="shared" si="47"/>
        <v/>
      </c>
      <c r="F211" s="7" t="str">
        <f t="shared" si="48"/>
        <v/>
      </c>
      <c r="G211" s="8" t="str">
        <f t="shared" si="49"/>
        <v/>
      </c>
      <c r="H211" s="7" t="str">
        <f t="shared" si="50"/>
        <v/>
      </c>
      <c r="I211" s="7" t="str">
        <f t="shared" si="45"/>
        <v/>
      </c>
      <c r="J211" s="14"/>
      <c r="K211" s="5" t="str">
        <f t="shared" si="51"/>
        <v/>
      </c>
      <c r="L211" s="47" t="str">
        <f t="shared" si="52"/>
        <v/>
      </c>
      <c r="M211" s="7" t="str">
        <f t="shared" si="53"/>
        <v/>
      </c>
      <c r="N211" s="7" t="str">
        <f t="shared" si="54"/>
        <v/>
      </c>
      <c r="O211" s="8" t="str">
        <f t="shared" si="42"/>
        <v/>
      </c>
      <c r="P211" s="7" t="str">
        <f t="shared" si="43"/>
        <v/>
      </c>
      <c r="Q211" s="7" t="str">
        <f t="shared" si="55"/>
        <v/>
      </c>
      <c r="R211" s="4"/>
    </row>
    <row r="212" spans="2:18" x14ac:dyDescent="0.2">
      <c r="B212" s="4"/>
      <c r="C212" s="5" t="str">
        <f t="shared" si="44"/>
        <v/>
      </c>
      <c r="D212" s="6" t="str">
        <f t="shared" si="46"/>
        <v/>
      </c>
      <c r="E212" s="7" t="str">
        <f t="shared" si="47"/>
        <v/>
      </c>
      <c r="F212" s="7" t="str">
        <f t="shared" si="48"/>
        <v/>
      </c>
      <c r="G212" s="8" t="str">
        <f t="shared" si="49"/>
        <v/>
      </c>
      <c r="H212" s="7" t="str">
        <f t="shared" si="50"/>
        <v/>
      </c>
      <c r="I212" s="7" t="str">
        <f t="shared" si="45"/>
        <v/>
      </c>
      <c r="J212" s="14"/>
      <c r="K212" s="5" t="str">
        <f t="shared" si="51"/>
        <v/>
      </c>
      <c r="L212" s="47" t="str">
        <f t="shared" si="52"/>
        <v/>
      </c>
      <c r="M212" s="7" t="str">
        <f t="shared" si="53"/>
        <v/>
      </c>
      <c r="N212" s="7" t="str">
        <f t="shared" si="54"/>
        <v/>
      </c>
      <c r="O212" s="8" t="str">
        <f t="shared" si="42"/>
        <v/>
      </c>
      <c r="P212" s="7" t="str">
        <f t="shared" si="43"/>
        <v/>
      </c>
      <c r="Q212" s="7" t="str">
        <f t="shared" si="55"/>
        <v/>
      </c>
      <c r="R212" s="4"/>
    </row>
    <row r="213" spans="2:18" x14ac:dyDescent="0.2">
      <c r="B213" s="4"/>
      <c r="C213" s="5" t="str">
        <f t="shared" si="44"/>
        <v/>
      </c>
      <c r="D213" s="6" t="str">
        <f t="shared" si="46"/>
        <v/>
      </c>
      <c r="E213" s="7" t="str">
        <f t="shared" si="47"/>
        <v/>
      </c>
      <c r="F213" s="7" t="str">
        <f t="shared" si="48"/>
        <v/>
      </c>
      <c r="G213" s="8" t="str">
        <f t="shared" si="49"/>
        <v/>
      </c>
      <c r="H213" s="7" t="str">
        <f t="shared" si="50"/>
        <v/>
      </c>
      <c r="I213" s="7" t="str">
        <f t="shared" si="45"/>
        <v/>
      </c>
      <c r="J213" s="14"/>
      <c r="K213" s="5" t="str">
        <f t="shared" si="51"/>
        <v/>
      </c>
      <c r="L213" s="47" t="str">
        <f t="shared" si="52"/>
        <v/>
      </c>
      <c r="M213" s="7" t="str">
        <f t="shared" si="53"/>
        <v/>
      </c>
      <c r="N213" s="7" t="str">
        <f t="shared" si="54"/>
        <v/>
      </c>
      <c r="O213" s="8" t="str">
        <f t="shared" si="42"/>
        <v/>
      </c>
      <c r="P213" s="7" t="str">
        <f t="shared" si="43"/>
        <v/>
      </c>
      <c r="Q213" s="7" t="str">
        <f t="shared" si="55"/>
        <v/>
      </c>
      <c r="R213" s="4"/>
    </row>
    <row r="214" spans="2:18" x14ac:dyDescent="0.2">
      <c r="B214" s="4"/>
      <c r="C214" s="5" t="str">
        <f t="shared" si="44"/>
        <v/>
      </c>
      <c r="D214" s="6" t="str">
        <f t="shared" si="46"/>
        <v/>
      </c>
      <c r="E214" s="7" t="str">
        <f t="shared" si="47"/>
        <v/>
      </c>
      <c r="F214" s="7" t="str">
        <f t="shared" si="48"/>
        <v/>
      </c>
      <c r="G214" s="8" t="str">
        <f t="shared" si="49"/>
        <v/>
      </c>
      <c r="H214" s="7" t="str">
        <f t="shared" si="50"/>
        <v/>
      </c>
      <c r="I214" s="7" t="str">
        <f t="shared" si="45"/>
        <v/>
      </c>
      <c r="J214" s="14"/>
      <c r="K214" s="5" t="str">
        <f t="shared" si="51"/>
        <v/>
      </c>
      <c r="L214" s="47" t="str">
        <f t="shared" si="52"/>
        <v/>
      </c>
      <c r="M214" s="7" t="str">
        <f t="shared" si="53"/>
        <v/>
      </c>
      <c r="N214" s="7" t="str">
        <f t="shared" si="54"/>
        <v/>
      </c>
      <c r="O214" s="8" t="str">
        <f t="shared" si="42"/>
        <v/>
      </c>
      <c r="P214" s="7" t="str">
        <f t="shared" si="43"/>
        <v/>
      </c>
      <c r="Q214" s="7" t="str">
        <f t="shared" si="55"/>
        <v/>
      </c>
      <c r="R214" s="4"/>
    </row>
    <row r="215" spans="2:18" x14ac:dyDescent="0.2">
      <c r="B215" s="4"/>
      <c r="C215" s="5" t="str">
        <f t="shared" si="44"/>
        <v/>
      </c>
      <c r="D215" s="6" t="str">
        <f t="shared" si="46"/>
        <v/>
      </c>
      <c r="E215" s="7" t="str">
        <f t="shared" si="47"/>
        <v/>
      </c>
      <c r="F215" s="7" t="str">
        <f t="shared" si="48"/>
        <v/>
      </c>
      <c r="G215" s="8" t="str">
        <f t="shared" si="49"/>
        <v/>
      </c>
      <c r="H215" s="7" t="str">
        <f t="shared" si="50"/>
        <v/>
      </c>
      <c r="I215" s="7" t="str">
        <f t="shared" si="45"/>
        <v/>
      </c>
      <c r="J215" s="14"/>
      <c r="K215" s="5" t="str">
        <f t="shared" si="51"/>
        <v/>
      </c>
      <c r="L215" s="47" t="str">
        <f t="shared" si="52"/>
        <v/>
      </c>
      <c r="M215" s="7" t="str">
        <f t="shared" si="53"/>
        <v/>
      </c>
      <c r="N215" s="7" t="str">
        <f t="shared" si="54"/>
        <v/>
      </c>
      <c r="O215" s="8" t="str">
        <f t="shared" si="42"/>
        <v/>
      </c>
      <c r="P215" s="7" t="str">
        <f t="shared" si="43"/>
        <v/>
      </c>
      <c r="Q215" s="7" t="str">
        <f t="shared" si="55"/>
        <v/>
      </c>
      <c r="R215" s="4"/>
    </row>
    <row r="216" spans="2:18" x14ac:dyDescent="0.2">
      <c r="B216" s="4"/>
      <c r="C216" s="5" t="str">
        <f t="shared" si="44"/>
        <v/>
      </c>
      <c r="D216" s="6" t="str">
        <f t="shared" si="46"/>
        <v/>
      </c>
      <c r="E216" s="7" t="str">
        <f t="shared" si="47"/>
        <v/>
      </c>
      <c r="F216" s="7" t="str">
        <f t="shared" si="48"/>
        <v/>
      </c>
      <c r="G216" s="8" t="str">
        <f t="shared" si="49"/>
        <v/>
      </c>
      <c r="H216" s="7" t="str">
        <f t="shared" si="50"/>
        <v/>
      </c>
      <c r="I216" s="7" t="str">
        <f t="shared" si="45"/>
        <v/>
      </c>
      <c r="J216" s="14"/>
      <c r="K216" s="5" t="str">
        <f t="shared" si="51"/>
        <v/>
      </c>
      <c r="L216" s="47" t="str">
        <f t="shared" si="52"/>
        <v/>
      </c>
      <c r="M216" s="7" t="str">
        <f t="shared" si="53"/>
        <v/>
      </c>
      <c r="N216" s="7" t="str">
        <f t="shared" si="54"/>
        <v/>
      </c>
      <c r="O216" s="8" t="str">
        <f t="shared" ref="O216:O253" si="56">IF(M216="","",M215+M216)</f>
        <v/>
      </c>
      <c r="P216" s="7" t="str">
        <f t="shared" ref="P216:P253" si="57">IF(N216="","",N215+N216)</f>
        <v/>
      </c>
      <c r="Q216" s="7" t="str">
        <f t="shared" si="55"/>
        <v/>
      </c>
      <c r="R216" s="4"/>
    </row>
    <row r="217" spans="2:18" x14ac:dyDescent="0.2">
      <c r="B217" s="4"/>
      <c r="C217" s="5" t="str">
        <f t="shared" si="44"/>
        <v/>
      </c>
      <c r="D217" s="6" t="str">
        <f t="shared" si="46"/>
        <v/>
      </c>
      <c r="E217" s="7" t="str">
        <f t="shared" si="47"/>
        <v/>
      </c>
      <c r="F217" s="7" t="str">
        <f t="shared" si="48"/>
        <v/>
      </c>
      <c r="G217" s="8" t="str">
        <f t="shared" si="49"/>
        <v/>
      </c>
      <c r="H217" s="7" t="str">
        <f t="shared" si="50"/>
        <v/>
      </c>
      <c r="I217" s="7" t="str">
        <f t="shared" si="45"/>
        <v/>
      </c>
      <c r="J217" s="14"/>
      <c r="K217" s="5" t="str">
        <f t="shared" si="51"/>
        <v/>
      </c>
      <c r="L217" s="47" t="str">
        <f t="shared" si="52"/>
        <v/>
      </c>
      <c r="M217" s="7" t="str">
        <f t="shared" si="53"/>
        <v/>
      </c>
      <c r="N217" s="7" t="str">
        <f t="shared" si="54"/>
        <v/>
      </c>
      <c r="O217" s="8" t="str">
        <f t="shared" si="56"/>
        <v/>
      </c>
      <c r="P217" s="7" t="str">
        <f t="shared" si="57"/>
        <v/>
      </c>
      <c r="Q217" s="7" t="str">
        <f t="shared" si="55"/>
        <v/>
      </c>
      <c r="R217" s="4"/>
    </row>
    <row r="218" spans="2:18" x14ac:dyDescent="0.2">
      <c r="B218" s="4"/>
      <c r="C218" s="5" t="str">
        <f t="shared" si="44"/>
        <v/>
      </c>
      <c r="D218" s="6" t="str">
        <f t="shared" si="46"/>
        <v/>
      </c>
      <c r="E218" s="7" t="str">
        <f t="shared" si="47"/>
        <v/>
      </c>
      <c r="F218" s="7" t="str">
        <f t="shared" si="48"/>
        <v/>
      </c>
      <c r="G218" s="8" t="str">
        <f t="shared" si="49"/>
        <v/>
      </c>
      <c r="H218" s="7" t="str">
        <f t="shared" si="50"/>
        <v/>
      </c>
      <c r="I218" s="7" t="str">
        <f t="shared" si="45"/>
        <v/>
      </c>
      <c r="J218" s="14"/>
      <c r="K218" s="5" t="str">
        <f t="shared" si="51"/>
        <v/>
      </c>
      <c r="L218" s="47" t="str">
        <f t="shared" si="52"/>
        <v/>
      </c>
      <c r="M218" s="7" t="str">
        <f t="shared" si="53"/>
        <v/>
      </c>
      <c r="N218" s="7" t="str">
        <f t="shared" si="54"/>
        <v/>
      </c>
      <c r="O218" s="8" t="str">
        <f t="shared" si="56"/>
        <v/>
      </c>
      <c r="P218" s="7" t="str">
        <f t="shared" si="57"/>
        <v/>
      </c>
      <c r="Q218" s="7" t="str">
        <f t="shared" si="55"/>
        <v/>
      </c>
      <c r="R218" s="4"/>
    </row>
    <row r="219" spans="2:18" x14ac:dyDescent="0.2">
      <c r="B219" s="4"/>
      <c r="C219" s="5" t="str">
        <f t="shared" si="44"/>
        <v/>
      </c>
      <c r="D219" s="6" t="str">
        <f t="shared" si="46"/>
        <v/>
      </c>
      <c r="E219" s="7" t="str">
        <f t="shared" si="47"/>
        <v/>
      </c>
      <c r="F219" s="7" t="str">
        <f t="shared" si="48"/>
        <v/>
      </c>
      <c r="G219" s="8" t="str">
        <f t="shared" si="49"/>
        <v/>
      </c>
      <c r="H219" s="7" t="str">
        <f t="shared" si="50"/>
        <v/>
      </c>
      <c r="I219" s="7" t="str">
        <f t="shared" si="45"/>
        <v/>
      </c>
      <c r="J219" s="14"/>
      <c r="K219" s="5" t="str">
        <f t="shared" si="51"/>
        <v/>
      </c>
      <c r="L219" s="47" t="str">
        <f t="shared" si="52"/>
        <v/>
      </c>
      <c r="M219" s="7" t="str">
        <f t="shared" si="53"/>
        <v/>
      </c>
      <c r="N219" s="7" t="str">
        <f t="shared" si="54"/>
        <v/>
      </c>
      <c r="O219" s="8" t="str">
        <f t="shared" si="56"/>
        <v/>
      </c>
      <c r="P219" s="7" t="str">
        <f t="shared" si="57"/>
        <v/>
      </c>
      <c r="Q219" s="7" t="str">
        <f t="shared" si="55"/>
        <v/>
      </c>
      <c r="R219" s="4"/>
    </row>
    <row r="220" spans="2:18" x14ac:dyDescent="0.2">
      <c r="B220" s="4"/>
      <c r="C220" s="5" t="str">
        <f t="shared" si="44"/>
        <v/>
      </c>
      <c r="D220" s="6" t="str">
        <f t="shared" si="46"/>
        <v/>
      </c>
      <c r="E220" s="7" t="str">
        <f t="shared" si="47"/>
        <v/>
      </c>
      <c r="F220" s="7" t="str">
        <f t="shared" si="48"/>
        <v/>
      </c>
      <c r="G220" s="8" t="str">
        <f t="shared" si="49"/>
        <v/>
      </c>
      <c r="H220" s="7" t="str">
        <f t="shared" si="50"/>
        <v/>
      </c>
      <c r="I220" s="7" t="str">
        <f t="shared" si="45"/>
        <v/>
      </c>
      <c r="J220" s="14"/>
      <c r="K220" s="5" t="str">
        <f t="shared" si="51"/>
        <v/>
      </c>
      <c r="L220" s="47" t="str">
        <f t="shared" si="52"/>
        <v/>
      </c>
      <c r="M220" s="7" t="str">
        <f t="shared" si="53"/>
        <v/>
      </c>
      <c r="N220" s="7" t="str">
        <f t="shared" si="54"/>
        <v/>
      </c>
      <c r="O220" s="8" t="str">
        <f t="shared" si="56"/>
        <v/>
      </c>
      <c r="P220" s="7" t="str">
        <f t="shared" si="57"/>
        <v/>
      </c>
      <c r="Q220" s="7" t="str">
        <f t="shared" si="55"/>
        <v/>
      </c>
      <c r="R220" s="4"/>
    </row>
    <row r="221" spans="2:18" x14ac:dyDescent="0.2">
      <c r="B221" s="4"/>
      <c r="C221" s="5" t="str">
        <f t="shared" si="44"/>
        <v/>
      </c>
      <c r="D221" s="6" t="str">
        <f t="shared" si="46"/>
        <v/>
      </c>
      <c r="E221" s="7" t="str">
        <f t="shared" si="47"/>
        <v/>
      </c>
      <c r="F221" s="7" t="str">
        <f t="shared" si="48"/>
        <v/>
      </c>
      <c r="G221" s="8" t="str">
        <f t="shared" si="49"/>
        <v/>
      </c>
      <c r="H221" s="7" t="str">
        <f t="shared" si="50"/>
        <v/>
      </c>
      <c r="I221" s="7" t="str">
        <f t="shared" si="45"/>
        <v/>
      </c>
      <c r="J221" s="14"/>
      <c r="K221" s="5" t="str">
        <f t="shared" si="51"/>
        <v/>
      </c>
      <c r="L221" s="47" t="str">
        <f t="shared" si="52"/>
        <v/>
      </c>
      <c r="M221" s="7" t="str">
        <f t="shared" si="53"/>
        <v/>
      </c>
      <c r="N221" s="7" t="str">
        <f t="shared" si="54"/>
        <v/>
      </c>
      <c r="O221" s="8" t="str">
        <f t="shared" si="56"/>
        <v/>
      </c>
      <c r="P221" s="7" t="str">
        <f t="shared" si="57"/>
        <v/>
      </c>
      <c r="Q221" s="7" t="str">
        <f t="shared" si="55"/>
        <v/>
      </c>
      <c r="R221" s="4"/>
    </row>
    <row r="222" spans="2:18" x14ac:dyDescent="0.2">
      <c r="B222" s="4"/>
      <c r="C222" s="5" t="str">
        <f t="shared" si="44"/>
        <v/>
      </c>
      <c r="D222" s="6" t="str">
        <f t="shared" si="46"/>
        <v/>
      </c>
      <c r="E222" s="7" t="str">
        <f t="shared" si="47"/>
        <v/>
      </c>
      <c r="F222" s="7" t="str">
        <f t="shared" si="48"/>
        <v/>
      </c>
      <c r="G222" s="8" t="str">
        <f t="shared" si="49"/>
        <v/>
      </c>
      <c r="H222" s="7" t="str">
        <f t="shared" si="50"/>
        <v/>
      </c>
      <c r="I222" s="7" t="str">
        <f t="shared" si="45"/>
        <v/>
      </c>
      <c r="J222" s="14"/>
      <c r="K222" s="5" t="str">
        <f t="shared" si="51"/>
        <v/>
      </c>
      <c r="L222" s="47" t="str">
        <f t="shared" si="52"/>
        <v/>
      </c>
      <c r="M222" s="7" t="str">
        <f t="shared" si="53"/>
        <v/>
      </c>
      <c r="N222" s="7" t="str">
        <f t="shared" si="54"/>
        <v/>
      </c>
      <c r="O222" s="8" t="str">
        <f t="shared" si="56"/>
        <v/>
      </c>
      <c r="P222" s="7" t="str">
        <f t="shared" si="57"/>
        <v/>
      </c>
      <c r="Q222" s="7" t="str">
        <f t="shared" si="55"/>
        <v/>
      </c>
      <c r="R222" s="4"/>
    </row>
    <row r="223" spans="2:18" x14ac:dyDescent="0.2">
      <c r="B223" s="4"/>
      <c r="C223" s="5" t="str">
        <f t="shared" si="44"/>
        <v/>
      </c>
      <c r="D223" s="6" t="str">
        <f t="shared" si="46"/>
        <v/>
      </c>
      <c r="E223" s="7" t="str">
        <f t="shared" si="47"/>
        <v/>
      </c>
      <c r="F223" s="7" t="str">
        <f t="shared" si="48"/>
        <v/>
      </c>
      <c r="G223" s="8" t="str">
        <f t="shared" si="49"/>
        <v/>
      </c>
      <c r="H223" s="7" t="str">
        <f t="shared" si="50"/>
        <v/>
      </c>
      <c r="I223" s="7" t="str">
        <f t="shared" si="45"/>
        <v/>
      </c>
      <c r="J223" s="14"/>
      <c r="K223" s="5" t="str">
        <f t="shared" si="51"/>
        <v/>
      </c>
      <c r="L223" s="47" t="str">
        <f t="shared" si="52"/>
        <v/>
      </c>
      <c r="M223" s="7" t="str">
        <f t="shared" si="53"/>
        <v/>
      </c>
      <c r="N223" s="7" t="str">
        <f t="shared" si="54"/>
        <v/>
      </c>
      <c r="O223" s="8" t="str">
        <f t="shared" si="56"/>
        <v/>
      </c>
      <c r="P223" s="7" t="str">
        <f t="shared" si="57"/>
        <v/>
      </c>
      <c r="Q223" s="7" t="str">
        <f t="shared" si="55"/>
        <v/>
      </c>
      <c r="R223" s="4"/>
    </row>
    <row r="224" spans="2:18" x14ac:dyDescent="0.2">
      <c r="B224" s="4"/>
      <c r="C224" s="5" t="str">
        <f t="shared" si="44"/>
        <v/>
      </c>
      <c r="D224" s="6" t="str">
        <f t="shared" si="46"/>
        <v/>
      </c>
      <c r="E224" s="7" t="str">
        <f t="shared" si="47"/>
        <v/>
      </c>
      <c r="F224" s="7" t="str">
        <f t="shared" si="48"/>
        <v/>
      </c>
      <c r="G224" s="8" t="str">
        <f t="shared" si="49"/>
        <v/>
      </c>
      <c r="H224" s="7" t="str">
        <f t="shared" si="50"/>
        <v/>
      </c>
      <c r="I224" s="7" t="str">
        <f t="shared" si="45"/>
        <v/>
      </c>
      <c r="J224" s="14"/>
      <c r="K224" s="5" t="str">
        <f t="shared" si="51"/>
        <v/>
      </c>
      <c r="L224" s="47" t="str">
        <f t="shared" si="52"/>
        <v/>
      </c>
      <c r="M224" s="7" t="str">
        <f t="shared" si="53"/>
        <v/>
      </c>
      <c r="N224" s="7" t="str">
        <f t="shared" si="54"/>
        <v/>
      </c>
      <c r="O224" s="8" t="str">
        <f t="shared" si="56"/>
        <v/>
      </c>
      <c r="P224" s="7" t="str">
        <f t="shared" si="57"/>
        <v/>
      </c>
      <c r="Q224" s="7" t="str">
        <f t="shared" si="55"/>
        <v/>
      </c>
      <c r="R224" s="4"/>
    </row>
    <row r="225" spans="2:18" x14ac:dyDescent="0.2">
      <c r="B225" s="4"/>
      <c r="C225" s="5" t="str">
        <f t="shared" si="44"/>
        <v/>
      </c>
      <c r="D225" s="6" t="str">
        <f t="shared" si="46"/>
        <v/>
      </c>
      <c r="E225" s="7" t="str">
        <f t="shared" si="47"/>
        <v/>
      </c>
      <c r="F225" s="7" t="str">
        <f t="shared" si="48"/>
        <v/>
      </c>
      <c r="G225" s="8" t="str">
        <f t="shared" si="49"/>
        <v/>
      </c>
      <c r="H225" s="7" t="str">
        <f t="shared" si="50"/>
        <v/>
      </c>
      <c r="I225" s="7" t="str">
        <f t="shared" si="45"/>
        <v/>
      </c>
      <c r="J225" s="14"/>
      <c r="K225" s="5" t="str">
        <f t="shared" si="51"/>
        <v/>
      </c>
      <c r="L225" s="47" t="str">
        <f t="shared" si="52"/>
        <v/>
      </c>
      <c r="M225" s="7" t="str">
        <f t="shared" si="53"/>
        <v/>
      </c>
      <c r="N225" s="7" t="str">
        <f t="shared" si="54"/>
        <v/>
      </c>
      <c r="O225" s="8" t="str">
        <f t="shared" si="56"/>
        <v/>
      </c>
      <c r="P225" s="7" t="str">
        <f t="shared" si="57"/>
        <v/>
      </c>
      <c r="Q225" s="7" t="str">
        <f t="shared" si="55"/>
        <v/>
      </c>
      <c r="R225" s="4"/>
    </row>
    <row r="226" spans="2:18" x14ac:dyDescent="0.2">
      <c r="B226" s="4"/>
      <c r="C226" s="5" t="str">
        <f t="shared" si="44"/>
        <v/>
      </c>
      <c r="D226" s="6" t="str">
        <f t="shared" si="46"/>
        <v/>
      </c>
      <c r="E226" s="7" t="str">
        <f t="shared" si="47"/>
        <v/>
      </c>
      <c r="F226" s="7" t="str">
        <f t="shared" si="48"/>
        <v/>
      </c>
      <c r="G226" s="8" t="str">
        <f t="shared" si="49"/>
        <v/>
      </c>
      <c r="H226" s="7" t="str">
        <f t="shared" si="50"/>
        <v/>
      </c>
      <c r="I226" s="7" t="str">
        <f t="shared" si="45"/>
        <v/>
      </c>
      <c r="J226" s="14"/>
      <c r="K226" s="5" t="str">
        <f t="shared" si="51"/>
        <v/>
      </c>
      <c r="L226" s="47" t="str">
        <f t="shared" si="52"/>
        <v/>
      </c>
      <c r="M226" s="7" t="str">
        <f t="shared" si="53"/>
        <v/>
      </c>
      <c r="N226" s="7" t="str">
        <f t="shared" si="54"/>
        <v/>
      </c>
      <c r="O226" s="8" t="str">
        <f t="shared" si="56"/>
        <v/>
      </c>
      <c r="P226" s="7" t="str">
        <f t="shared" si="57"/>
        <v/>
      </c>
      <c r="Q226" s="7" t="str">
        <f t="shared" si="55"/>
        <v/>
      </c>
      <c r="R226" s="4"/>
    </row>
    <row r="227" spans="2:18" x14ac:dyDescent="0.2">
      <c r="B227" s="4"/>
      <c r="C227" s="5" t="str">
        <f t="shared" si="44"/>
        <v/>
      </c>
      <c r="D227" s="6" t="str">
        <f t="shared" si="46"/>
        <v/>
      </c>
      <c r="E227" s="7" t="str">
        <f t="shared" si="47"/>
        <v/>
      </c>
      <c r="F227" s="7" t="str">
        <f t="shared" si="48"/>
        <v/>
      </c>
      <c r="G227" s="8" t="str">
        <f t="shared" si="49"/>
        <v/>
      </c>
      <c r="H227" s="7" t="str">
        <f t="shared" si="50"/>
        <v/>
      </c>
      <c r="I227" s="7" t="str">
        <f t="shared" si="45"/>
        <v/>
      </c>
      <c r="J227" s="14"/>
      <c r="K227" s="5" t="str">
        <f t="shared" si="51"/>
        <v/>
      </c>
      <c r="L227" s="47" t="str">
        <f t="shared" si="52"/>
        <v/>
      </c>
      <c r="M227" s="7" t="str">
        <f t="shared" si="53"/>
        <v/>
      </c>
      <c r="N227" s="7" t="str">
        <f t="shared" si="54"/>
        <v/>
      </c>
      <c r="O227" s="8" t="str">
        <f t="shared" si="56"/>
        <v/>
      </c>
      <c r="P227" s="7" t="str">
        <f t="shared" si="57"/>
        <v/>
      </c>
      <c r="Q227" s="7" t="str">
        <f t="shared" si="55"/>
        <v/>
      </c>
      <c r="R227" s="4"/>
    </row>
    <row r="228" spans="2:18" x14ac:dyDescent="0.2">
      <c r="B228" s="4"/>
      <c r="C228" s="5" t="str">
        <f t="shared" si="44"/>
        <v/>
      </c>
      <c r="D228" s="6" t="str">
        <f t="shared" si="46"/>
        <v/>
      </c>
      <c r="E228" s="7" t="str">
        <f t="shared" si="47"/>
        <v/>
      </c>
      <c r="F228" s="7" t="str">
        <f t="shared" si="48"/>
        <v/>
      </c>
      <c r="G228" s="8" t="str">
        <f t="shared" si="49"/>
        <v/>
      </c>
      <c r="H228" s="7" t="str">
        <f t="shared" si="50"/>
        <v/>
      </c>
      <c r="I228" s="7" t="str">
        <f t="shared" si="45"/>
        <v/>
      </c>
      <c r="J228" s="14"/>
      <c r="K228" s="5" t="str">
        <f t="shared" si="51"/>
        <v/>
      </c>
      <c r="L228" s="47" t="str">
        <f t="shared" si="52"/>
        <v/>
      </c>
      <c r="M228" s="7" t="str">
        <f t="shared" si="53"/>
        <v/>
      </c>
      <c r="N228" s="7" t="str">
        <f t="shared" si="54"/>
        <v/>
      </c>
      <c r="O228" s="8" t="str">
        <f t="shared" si="56"/>
        <v/>
      </c>
      <c r="P228" s="7" t="str">
        <f t="shared" si="57"/>
        <v/>
      </c>
      <c r="Q228" s="7" t="str">
        <f t="shared" si="55"/>
        <v/>
      </c>
      <c r="R228" s="4"/>
    </row>
    <row r="229" spans="2:18" x14ac:dyDescent="0.2">
      <c r="B229" s="4"/>
      <c r="C229" s="5" t="str">
        <f t="shared" si="44"/>
        <v/>
      </c>
      <c r="D229" s="6" t="str">
        <f t="shared" si="46"/>
        <v/>
      </c>
      <c r="E229" s="7" t="str">
        <f t="shared" si="47"/>
        <v/>
      </c>
      <c r="F229" s="7" t="str">
        <f t="shared" si="48"/>
        <v/>
      </c>
      <c r="G229" s="8" t="str">
        <f t="shared" si="49"/>
        <v/>
      </c>
      <c r="H229" s="7" t="str">
        <f t="shared" si="50"/>
        <v/>
      </c>
      <c r="I229" s="7" t="str">
        <f t="shared" si="45"/>
        <v/>
      </c>
      <c r="J229" s="14"/>
      <c r="K229" s="5" t="str">
        <f t="shared" si="51"/>
        <v/>
      </c>
      <c r="L229" s="47" t="str">
        <f t="shared" si="52"/>
        <v/>
      </c>
      <c r="M229" s="7" t="str">
        <f t="shared" si="53"/>
        <v/>
      </c>
      <c r="N229" s="7" t="str">
        <f t="shared" si="54"/>
        <v/>
      </c>
      <c r="O229" s="8" t="str">
        <f t="shared" si="56"/>
        <v/>
      </c>
      <c r="P229" s="7" t="str">
        <f t="shared" si="57"/>
        <v/>
      </c>
      <c r="Q229" s="7" t="str">
        <f t="shared" si="55"/>
        <v/>
      </c>
      <c r="R229" s="4"/>
    </row>
    <row r="230" spans="2:18" x14ac:dyDescent="0.2">
      <c r="B230" s="4"/>
      <c r="C230" s="5" t="str">
        <f t="shared" si="44"/>
        <v/>
      </c>
      <c r="D230" s="6" t="str">
        <f t="shared" si="46"/>
        <v/>
      </c>
      <c r="E230" s="7" t="str">
        <f t="shared" si="47"/>
        <v/>
      </c>
      <c r="F230" s="7" t="str">
        <f t="shared" si="48"/>
        <v/>
      </c>
      <c r="G230" s="8" t="str">
        <f t="shared" si="49"/>
        <v/>
      </c>
      <c r="H230" s="7" t="str">
        <f t="shared" si="50"/>
        <v/>
      </c>
      <c r="I230" s="7" t="str">
        <f t="shared" si="45"/>
        <v/>
      </c>
      <c r="J230" s="14"/>
      <c r="K230" s="5" t="str">
        <f t="shared" si="51"/>
        <v/>
      </c>
      <c r="L230" s="47" t="str">
        <f t="shared" si="52"/>
        <v/>
      </c>
      <c r="M230" s="7" t="str">
        <f t="shared" si="53"/>
        <v/>
      </c>
      <c r="N230" s="7" t="str">
        <f t="shared" si="54"/>
        <v/>
      </c>
      <c r="O230" s="8" t="str">
        <f t="shared" si="56"/>
        <v/>
      </c>
      <c r="P230" s="7" t="str">
        <f t="shared" si="57"/>
        <v/>
      </c>
      <c r="Q230" s="7" t="str">
        <f t="shared" si="55"/>
        <v/>
      </c>
      <c r="R230" s="4"/>
    </row>
    <row r="231" spans="2:18" x14ac:dyDescent="0.2">
      <c r="B231" s="4"/>
      <c r="C231" s="5" t="str">
        <f t="shared" si="44"/>
        <v/>
      </c>
      <c r="D231" s="6" t="str">
        <f t="shared" si="46"/>
        <v/>
      </c>
      <c r="E231" s="7" t="str">
        <f t="shared" si="47"/>
        <v/>
      </c>
      <c r="F231" s="7" t="str">
        <f t="shared" si="48"/>
        <v/>
      </c>
      <c r="G231" s="8" t="str">
        <f t="shared" si="49"/>
        <v/>
      </c>
      <c r="H231" s="7" t="str">
        <f t="shared" si="50"/>
        <v/>
      </c>
      <c r="I231" s="7" t="str">
        <f t="shared" si="45"/>
        <v/>
      </c>
      <c r="J231" s="14"/>
      <c r="K231" s="5" t="str">
        <f t="shared" si="51"/>
        <v/>
      </c>
      <c r="L231" s="47" t="str">
        <f t="shared" si="52"/>
        <v/>
      </c>
      <c r="M231" s="7" t="str">
        <f t="shared" si="53"/>
        <v/>
      </c>
      <c r="N231" s="7" t="str">
        <f t="shared" si="54"/>
        <v/>
      </c>
      <c r="O231" s="8" t="str">
        <f t="shared" si="56"/>
        <v/>
      </c>
      <c r="P231" s="7" t="str">
        <f t="shared" si="57"/>
        <v/>
      </c>
      <c r="Q231" s="7" t="str">
        <f t="shared" si="55"/>
        <v/>
      </c>
      <c r="R231" s="4"/>
    </row>
    <row r="232" spans="2:18" x14ac:dyDescent="0.2">
      <c r="B232" s="4"/>
      <c r="C232" s="5" t="str">
        <f t="shared" si="44"/>
        <v/>
      </c>
      <c r="D232" s="6" t="str">
        <f t="shared" si="46"/>
        <v/>
      </c>
      <c r="E232" s="7" t="str">
        <f t="shared" si="47"/>
        <v/>
      </c>
      <c r="F232" s="7" t="str">
        <f t="shared" si="48"/>
        <v/>
      </c>
      <c r="G232" s="8" t="str">
        <f t="shared" si="49"/>
        <v/>
      </c>
      <c r="H232" s="7" t="str">
        <f t="shared" si="50"/>
        <v/>
      </c>
      <c r="I232" s="7" t="str">
        <f t="shared" si="45"/>
        <v/>
      </c>
      <c r="J232" s="14"/>
      <c r="K232" s="5" t="str">
        <f t="shared" si="51"/>
        <v/>
      </c>
      <c r="L232" s="47" t="str">
        <f t="shared" si="52"/>
        <v/>
      </c>
      <c r="M232" s="7" t="str">
        <f t="shared" si="53"/>
        <v/>
      </c>
      <c r="N232" s="7" t="str">
        <f t="shared" si="54"/>
        <v/>
      </c>
      <c r="O232" s="8" t="str">
        <f t="shared" si="56"/>
        <v/>
      </c>
      <c r="P232" s="7" t="str">
        <f t="shared" si="57"/>
        <v/>
      </c>
      <c r="Q232" s="7" t="str">
        <f t="shared" si="55"/>
        <v/>
      </c>
      <c r="R232" s="4"/>
    </row>
    <row r="233" spans="2:18" x14ac:dyDescent="0.2">
      <c r="B233" s="4"/>
      <c r="C233" s="5" t="str">
        <f t="shared" si="44"/>
        <v/>
      </c>
      <c r="D233" s="6" t="str">
        <f t="shared" si="46"/>
        <v/>
      </c>
      <c r="E233" s="7" t="str">
        <f t="shared" si="47"/>
        <v/>
      </c>
      <c r="F233" s="7" t="str">
        <f t="shared" si="48"/>
        <v/>
      </c>
      <c r="G233" s="8" t="str">
        <f t="shared" si="49"/>
        <v/>
      </c>
      <c r="H233" s="7" t="str">
        <f t="shared" si="50"/>
        <v/>
      </c>
      <c r="I233" s="7" t="str">
        <f t="shared" si="45"/>
        <v/>
      </c>
      <c r="J233" s="14"/>
      <c r="K233" s="5" t="str">
        <f t="shared" si="51"/>
        <v/>
      </c>
      <c r="L233" s="47" t="str">
        <f t="shared" si="52"/>
        <v/>
      </c>
      <c r="M233" s="7" t="str">
        <f t="shared" si="53"/>
        <v/>
      </c>
      <c r="N233" s="7" t="str">
        <f t="shared" si="54"/>
        <v/>
      </c>
      <c r="O233" s="8" t="str">
        <f t="shared" si="56"/>
        <v/>
      </c>
      <c r="P233" s="7" t="str">
        <f t="shared" si="57"/>
        <v/>
      </c>
      <c r="Q233" s="7" t="str">
        <f t="shared" si="55"/>
        <v/>
      </c>
      <c r="R233" s="4"/>
    </row>
    <row r="234" spans="2:18" x14ac:dyDescent="0.2">
      <c r="B234" s="4"/>
      <c r="C234" s="5" t="str">
        <f t="shared" si="44"/>
        <v/>
      </c>
      <c r="D234" s="6" t="str">
        <f t="shared" si="46"/>
        <v/>
      </c>
      <c r="E234" s="7" t="str">
        <f t="shared" si="47"/>
        <v/>
      </c>
      <c r="F234" s="7" t="str">
        <f t="shared" si="48"/>
        <v/>
      </c>
      <c r="G234" s="8" t="str">
        <f t="shared" si="49"/>
        <v/>
      </c>
      <c r="H234" s="7" t="str">
        <f t="shared" si="50"/>
        <v/>
      </c>
      <c r="I234" s="7" t="str">
        <f t="shared" si="45"/>
        <v/>
      </c>
      <c r="J234" s="14"/>
      <c r="K234" s="5" t="str">
        <f t="shared" si="51"/>
        <v/>
      </c>
      <c r="L234" s="47" t="str">
        <f t="shared" si="52"/>
        <v/>
      </c>
      <c r="M234" s="7" t="str">
        <f t="shared" si="53"/>
        <v/>
      </c>
      <c r="N234" s="7" t="str">
        <f t="shared" si="54"/>
        <v/>
      </c>
      <c r="O234" s="8" t="str">
        <f t="shared" si="56"/>
        <v/>
      </c>
      <c r="P234" s="7" t="str">
        <f t="shared" si="57"/>
        <v/>
      </c>
      <c r="Q234" s="7" t="str">
        <f t="shared" si="55"/>
        <v/>
      </c>
      <c r="R234" s="4"/>
    </row>
    <row r="235" spans="2:18" x14ac:dyDescent="0.2">
      <c r="B235" s="4"/>
      <c r="C235" s="5" t="str">
        <f t="shared" si="44"/>
        <v/>
      </c>
      <c r="D235" s="6" t="str">
        <f t="shared" si="46"/>
        <v/>
      </c>
      <c r="E235" s="7" t="str">
        <f t="shared" si="47"/>
        <v/>
      </c>
      <c r="F235" s="7" t="str">
        <f t="shared" si="48"/>
        <v/>
      </c>
      <c r="G235" s="8" t="str">
        <f t="shared" si="49"/>
        <v/>
      </c>
      <c r="H235" s="7" t="str">
        <f t="shared" si="50"/>
        <v/>
      </c>
      <c r="I235" s="7" t="str">
        <f t="shared" si="45"/>
        <v/>
      </c>
      <c r="J235" s="14"/>
      <c r="K235" s="5" t="str">
        <f t="shared" si="51"/>
        <v/>
      </c>
      <c r="L235" s="47" t="str">
        <f t="shared" si="52"/>
        <v/>
      </c>
      <c r="M235" s="7" t="str">
        <f t="shared" si="53"/>
        <v/>
      </c>
      <c r="N235" s="7" t="str">
        <f t="shared" si="54"/>
        <v/>
      </c>
      <c r="O235" s="8" t="str">
        <f t="shared" si="56"/>
        <v/>
      </c>
      <c r="P235" s="7" t="str">
        <f t="shared" si="57"/>
        <v/>
      </c>
      <c r="Q235" s="7" t="str">
        <f t="shared" si="55"/>
        <v/>
      </c>
      <c r="R235" s="4"/>
    </row>
    <row r="236" spans="2:18" x14ac:dyDescent="0.2">
      <c r="B236" s="4"/>
      <c r="C236" s="5" t="str">
        <f t="shared" si="44"/>
        <v/>
      </c>
      <c r="D236" s="6" t="str">
        <f t="shared" si="46"/>
        <v/>
      </c>
      <c r="E236" s="7" t="str">
        <f t="shared" si="47"/>
        <v/>
      </c>
      <c r="F236" s="7" t="str">
        <f t="shared" si="48"/>
        <v/>
      </c>
      <c r="G236" s="8" t="str">
        <f t="shared" si="49"/>
        <v/>
      </c>
      <c r="H236" s="7" t="str">
        <f t="shared" si="50"/>
        <v/>
      </c>
      <c r="I236" s="7" t="str">
        <f t="shared" si="45"/>
        <v/>
      </c>
      <c r="J236" s="14"/>
      <c r="K236" s="5" t="str">
        <f t="shared" si="51"/>
        <v/>
      </c>
      <c r="L236" s="47" t="str">
        <f t="shared" si="52"/>
        <v/>
      </c>
      <c r="M236" s="7" t="str">
        <f t="shared" si="53"/>
        <v/>
      </c>
      <c r="N236" s="7" t="str">
        <f t="shared" si="54"/>
        <v/>
      </c>
      <c r="O236" s="8" t="str">
        <f t="shared" si="56"/>
        <v/>
      </c>
      <c r="P236" s="7" t="str">
        <f t="shared" si="57"/>
        <v/>
      </c>
      <c r="Q236" s="7" t="str">
        <f t="shared" si="55"/>
        <v/>
      </c>
      <c r="R236" s="4"/>
    </row>
    <row r="237" spans="2:18" x14ac:dyDescent="0.2">
      <c r="B237" s="4"/>
      <c r="C237" s="5" t="str">
        <f t="shared" si="44"/>
        <v/>
      </c>
      <c r="D237" s="6" t="str">
        <f t="shared" si="46"/>
        <v/>
      </c>
      <c r="E237" s="7" t="str">
        <f t="shared" si="47"/>
        <v/>
      </c>
      <c r="F237" s="7" t="str">
        <f t="shared" si="48"/>
        <v/>
      </c>
      <c r="G237" s="8" t="str">
        <f t="shared" si="49"/>
        <v/>
      </c>
      <c r="H237" s="7" t="str">
        <f t="shared" si="50"/>
        <v/>
      </c>
      <c r="I237" s="7" t="str">
        <f t="shared" si="45"/>
        <v/>
      </c>
      <c r="J237" s="14"/>
      <c r="K237" s="5" t="str">
        <f t="shared" si="51"/>
        <v/>
      </c>
      <c r="L237" s="47" t="str">
        <f t="shared" si="52"/>
        <v/>
      </c>
      <c r="M237" s="7" t="str">
        <f t="shared" si="53"/>
        <v/>
      </c>
      <c r="N237" s="7" t="str">
        <f t="shared" si="54"/>
        <v/>
      </c>
      <c r="O237" s="8" t="str">
        <f t="shared" si="56"/>
        <v/>
      </c>
      <c r="P237" s="7" t="str">
        <f t="shared" si="57"/>
        <v/>
      </c>
      <c r="Q237" s="7" t="str">
        <f t="shared" si="55"/>
        <v/>
      </c>
      <c r="R237" s="4"/>
    </row>
    <row r="238" spans="2:18" x14ac:dyDescent="0.2">
      <c r="B238" s="4"/>
      <c r="C238" s="5" t="str">
        <f t="shared" si="44"/>
        <v/>
      </c>
      <c r="D238" s="6" t="str">
        <f t="shared" si="46"/>
        <v/>
      </c>
      <c r="E238" s="7" t="str">
        <f t="shared" si="47"/>
        <v/>
      </c>
      <c r="F238" s="7" t="str">
        <f t="shared" si="48"/>
        <v/>
      </c>
      <c r="G238" s="8" t="str">
        <f t="shared" si="49"/>
        <v/>
      </c>
      <c r="H238" s="7" t="str">
        <f t="shared" si="50"/>
        <v/>
      </c>
      <c r="I238" s="7" t="str">
        <f t="shared" si="45"/>
        <v/>
      </c>
      <c r="J238" s="14"/>
      <c r="K238" s="5" t="str">
        <f t="shared" si="51"/>
        <v/>
      </c>
      <c r="L238" s="47" t="str">
        <f t="shared" si="52"/>
        <v/>
      </c>
      <c r="M238" s="7" t="str">
        <f t="shared" si="53"/>
        <v/>
      </c>
      <c r="N238" s="7" t="str">
        <f t="shared" si="54"/>
        <v/>
      </c>
      <c r="O238" s="8" t="str">
        <f t="shared" si="56"/>
        <v/>
      </c>
      <c r="P238" s="7" t="str">
        <f t="shared" si="57"/>
        <v/>
      </c>
      <c r="Q238" s="7" t="str">
        <f t="shared" si="55"/>
        <v/>
      </c>
      <c r="R238" s="4"/>
    </row>
    <row r="239" spans="2:18" x14ac:dyDescent="0.2">
      <c r="B239" s="4"/>
      <c r="C239" s="5" t="str">
        <f t="shared" si="44"/>
        <v/>
      </c>
      <c r="D239" s="6" t="str">
        <f t="shared" si="46"/>
        <v/>
      </c>
      <c r="E239" s="7" t="str">
        <f t="shared" si="47"/>
        <v/>
      </c>
      <c r="F239" s="7" t="str">
        <f t="shared" si="48"/>
        <v/>
      </c>
      <c r="G239" s="8" t="str">
        <f t="shared" si="49"/>
        <v/>
      </c>
      <c r="H239" s="7" t="str">
        <f t="shared" si="50"/>
        <v/>
      </c>
      <c r="I239" s="7" t="str">
        <f t="shared" si="45"/>
        <v/>
      </c>
      <c r="J239" s="14"/>
      <c r="K239" s="5" t="str">
        <f t="shared" si="51"/>
        <v/>
      </c>
      <c r="L239" s="47" t="str">
        <f t="shared" si="52"/>
        <v/>
      </c>
      <c r="M239" s="7" t="str">
        <f t="shared" si="53"/>
        <v/>
      </c>
      <c r="N239" s="7" t="str">
        <f t="shared" si="54"/>
        <v/>
      </c>
      <c r="O239" s="8" t="str">
        <f t="shared" si="56"/>
        <v/>
      </c>
      <c r="P239" s="7" t="str">
        <f t="shared" si="57"/>
        <v/>
      </c>
      <c r="Q239" s="7" t="str">
        <f t="shared" si="55"/>
        <v/>
      </c>
      <c r="R239" s="4"/>
    </row>
    <row r="240" spans="2:18" x14ac:dyDescent="0.2">
      <c r="B240" s="4"/>
      <c r="C240" s="5" t="str">
        <f t="shared" si="44"/>
        <v/>
      </c>
      <c r="D240" s="6" t="str">
        <f t="shared" si="46"/>
        <v/>
      </c>
      <c r="E240" s="7" t="str">
        <f t="shared" si="47"/>
        <v/>
      </c>
      <c r="F240" s="7" t="str">
        <f t="shared" si="48"/>
        <v/>
      </c>
      <c r="G240" s="8" t="str">
        <f t="shared" si="49"/>
        <v/>
      </c>
      <c r="H240" s="7" t="str">
        <f t="shared" si="50"/>
        <v/>
      </c>
      <c r="I240" s="7" t="str">
        <f t="shared" si="45"/>
        <v/>
      </c>
      <c r="J240" s="14"/>
      <c r="K240" s="5" t="str">
        <f t="shared" ref="K240:K254" si="58">IF($M$6="","",IF($M$6&gt;K239,K239+1,""))</f>
        <v/>
      </c>
      <c r="L240" s="47" t="str">
        <f t="shared" si="52"/>
        <v/>
      </c>
      <c r="M240" s="7" t="str">
        <f t="shared" si="53"/>
        <v/>
      </c>
      <c r="N240" s="7" t="str">
        <f t="shared" si="54"/>
        <v/>
      </c>
      <c r="O240" s="8" t="str">
        <f t="shared" si="56"/>
        <v/>
      </c>
      <c r="P240" s="7" t="str">
        <f t="shared" si="57"/>
        <v/>
      </c>
      <c r="Q240" s="7" t="str">
        <f t="shared" si="55"/>
        <v/>
      </c>
      <c r="R240" s="4"/>
    </row>
    <row r="241" spans="2:18" x14ac:dyDescent="0.2">
      <c r="B241" s="4"/>
      <c r="C241" s="5" t="str">
        <f t="shared" si="44"/>
        <v/>
      </c>
      <c r="D241" s="6" t="str">
        <f t="shared" si="46"/>
        <v/>
      </c>
      <c r="E241" s="7" t="str">
        <f t="shared" si="47"/>
        <v/>
      </c>
      <c r="F241" s="7" t="str">
        <f t="shared" si="48"/>
        <v/>
      </c>
      <c r="G241" s="8" t="str">
        <f t="shared" si="49"/>
        <v/>
      </c>
      <c r="H241" s="7" t="str">
        <f t="shared" si="50"/>
        <v/>
      </c>
      <c r="I241" s="7" t="str">
        <f t="shared" si="45"/>
        <v/>
      </c>
      <c r="J241" s="14"/>
      <c r="K241" s="5" t="str">
        <f t="shared" si="58"/>
        <v/>
      </c>
      <c r="L241" s="47" t="str">
        <f t="shared" si="52"/>
        <v/>
      </c>
      <c r="M241" s="7" t="str">
        <f t="shared" si="53"/>
        <v/>
      </c>
      <c r="N241" s="7" t="str">
        <f t="shared" si="54"/>
        <v/>
      </c>
      <c r="O241" s="8" t="str">
        <f t="shared" si="56"/>
        <v/>
      </c>
      <c r="P241" s="7" t="str">
        <f t="shared" si="57"/>
        <v/>
      </c>
      <c r="Q241" s="7" t="str">
        <f t="shared" si="55"/>
        <v/>
      </c>
      <c r="R241" s="4"/>
    </row>
    <row r="242" spans="2:18" x14ac:dyDescent="0.2">
      <c r="B242" s="4"/>
      <c r="C242" s="5" t="str">
        <f t="shared" si="44"/>
        <v/>
      </c>
      <c r="D242" s="6" t="str">
        <f t="shared" si="46"/>
        <v/>
      </c>
      <c r="E242" s="7" t="str">
        <f t="shared" si="47"/>
        <v/>
      </c>
      <c r="F242" s="7" t="str">
        <f t="shared" si="48"/>
        <v/>
      </c>
      <c r="G242" s="8" t="str">
        <f t="shared" si="49"/>
        <v/>
      </c>
      <c r="H242" s="7" t="str">
        <f t="shared" si="50"/>
        <v/>
      </c>
      <c r="I242" s="7" t="str">
        <f t="shared" si="45"/>
        <v/>
      </c>
      <c r="J242" s="14"/>
      <c r="K242" s="5" t="str">
        <f t="shared" si="58"/>
        <v/>
      </c>
      <c r="L242" s="47" t="str">
        <f t="shared" si="52"/>
        <v/>
      </c>
      <c r="M242" s="7" t="str">
        <f t="shared" si="53"/>
        <v/>
      </c>
      <c r="N242" s="7" t="str">
        <f t="shared" si="54"/>
        <v/>
      </c>
      <c r="O242" s="8" t="str">
        <f t="shared" si="56"/>
        <v/>
      </c>
      <c r="P242" s="7" t="str">
        <f t="shared" si="57"/>
        <v/>
      </c>
      <c r="Q242" s="7" t="str">
        <f t="shared" si="55"/>
        <v/>
      </c>
      <c r="R242" s="4"/>
    </row>
    <row r="243" spans="2:18" x14ac:dyDescent="0.2">
      <c r="B243" s="4"/>
      <c r="C243" s="5" t="str">
        <f t="shared" si="44"/>
        <v/>
      </c>
      <c r="D243" s="6" t="str">
        <f t="shared" si="46"/>
        <v/>
      </c>
      <c r="E243" s="7" t="str">
        <f t="shared" si="47"/>
        <v/>
      </c>
      <c r="F243" s="7" t="str">
        <f t="shared" si="48"/>
        <v/>
      </c>
      <c r="G243" s="8" t="str">
        <f t="shared" si="49"/>
        <v/>
      </c>
      <c r="H243" s="7" t="str">
        <f t="shared" si="50"/>
        <v/>
      </c>
      <c r="I243" s="7" t="str">
        <f t="shared" si="45"/>
        <v/>
      </c>
      <c r="J243" s="14"/>
      <c r="K243" s="5" t="str">
        <f t="shared" si="58"/>
        <v/>
      </c>
      <c r="L243" s="47" t="str">
        <f t="shared" si="52"/>
        <v/>
      </c>
      <c r="M243" s="7" t="str">
        <f t="shared" si="53"/>
        <v/>
      </c>
      <c r="N243" s="7" t="str">
        <f t="shared" si="54"/>
        <v/>
      </c>
      <c r="O243" s="8" t="str">
        <f t="shared" si="56"/>
        <v/>
      </c>
      <c r="P243" s="7" t="str">
        <f t="shared" si="57"/>
        <v/>
      </c>
      <c r="Q243" s="7" t="str">
        <f t="shared" si="55"/>
        <v/>
      </c>
      <c r="R243" s="4"/>
    </row>
    <row r="244" spans="2:18" x14ac:dyDescent="0.2">
      <c r="B244" s="4"/>
      <c r="C244" s="5" t="str">
        <f t="shared" si="44"/>
        <v/>
      </c>
      <c r="D244" s="6" t="str">
        <f t="shared" si="46"/>
        <v/>
      </c>
      <c r="E244" s="7" t="str">
        <f t="shared" si="47"/>
        <v/>
      </c>
      <c r="F244" s="7" t="str">
        <f t="shared" si="48"/>
        <v/>
      </c>
      <c r="G244" s="8" t="str">
        <f t="shared" si="49"/>
        <v/>
      </c>
      <c r="H244" s="7" t="str">
        <f t="shared" si="50"/>
        <v/>
      </c>
      <c r="I244" s="7" t="str">
        <f t="shared" si="45"/>
        <v/>
      </c>
      <c r="J244" s="14"/>
      <c r="K244" s="5" t="str">
        <f t="shared" si="58"/>
        <v/>
      </c>
      <c r="L244" s="47" t="str">
        <f t="shared" si="52"/>
        <v/>
      </c>
      <c r="M244" s="7" t="str">
        <f t="shared" si="53"/>
        <v/>
      </c>
      <c r="N244" s="7" t="str">
        <f t="shared" si="54"/>
        <v/>
      </c>
      <c r="O244" s="8" t="str">
        <f t="shared" si="56"/>
        <v/>
      </c>
      <c r="P244" s="7" t="str">
        <f t="shared" si="57"/>
        <v/>
      </c>
      <c r="Q244" s="7" t="str">
        <f t="shared" si="55"/>
        <v/>
      </c>
      <c r="R244" s="4"/>
    </row>
    <row r="245" spans="2:18" x14ac:dyDescent="0.2">
      <c r="B245" s="4"/>
      <c r="C245" s="5" t="str">
        <f t="shared" si="44"/>
        <v/>
      </c>
      <c r="D245" s="6" t="str">
        <f t="shared" si="46"/>
        <v/>
      </c>
      <c r="E245" s="7" t="str">
        <f t="shared" si="47"/>
        <v/>
      </c>
      <c r="F245" s="7" t="str">
        <f t="shared" si="48"/>
        <v/>
      </c>
      <c r="G245" s="8" t="str">
        <f t="shared" si="49"/>
        <v/>
      </c>
      <c r="H245" s="7" t="str">
        <f t="shared" si="50"/>
        <v/>
      </c>
      <c r="I245" s="7" t="str">
        <f t="shared" si="45"/>
        <v/>
      </c>
      <c r="J245" s="14"/>
      <c r="K245" s="5" t="str">
        <f t="shared" si="58"/>
        <v/>
      </c>
      <c r="L245" s="47" t="str">
        <f t="shared" si="52"/>
        <v/>
      </c>
      <c r="M245" s="7" t="str">
        <f t="shared" si="53"/>
        <v/>
      </c>
      <c r="N245" s="7" t="str">
        <f t="shared" si="54"/>
        <v/>
      </c>
      <c r="O245" s="8" t="str">
        <f t="shared" si="56"/>
        <v/>
      </c>
      <c r="P245" s="7" t="str">
        <f t="shared" si="57"/>
        <v/>
      </c>
      <c r="Q245" s="7" t="str">
        <f t="shared" si="55"/>
        <v/>
      </c>
      <c r="R245" s="4"/>
    </row>
    <row r="246" spans="2:18" x14ac:dyDescent="0.2">
      <c r="B246" s="4"/>
      <c r="C246" s="5" t="str">
        <f t="shared" si="44"/>
        <v/>
      </c>
      <c r="D246" s="6" t="str">
        <f t="shared" si="46"/>
        <v/>
      </c>
      <c r="E246" s="7" t="str">
        <f t="shared" si="47"/>
        <v/>
      </c>
      <c r="F246" s="7" t="str">
        <f t="shared" si="48"/>
        <v/>
      </c>
      <c r="G246" s="8" t="str">
        <f t="shared" si="49"/>
        <v/>
      </c>
      <c r="H246" s="7" t="str">
        <f t="shared" si="50"/>
        <v/>
      </c>
      <c r="I246" s="7" t="str">
        <f t="shared" si="45"/>
        <v/>
      </c>
      <c r="J246" s="14"/>
      <c r="K246" s="5" t="str">
        <f t="shared" si="58"/>
        <v/>
      </c>
      <c r="L246" s="47" t="str">
        <f t="shared" si="52"/>
        <v/>
      </c>
      <c r="M246" s="7" t="str">
        <f t="shared" si="53"/>
        <v/>
      </c>
      <c r="N246" s="7" t="str">
        <f t="shared" si="54"/>
        <v/>
      </c>
      <c r="O246" s="8" t="str">
        <f t="shared" si="56"/>
        <v/>
      </c>
      <c r="P246" s="7" t="str">
        <f t="shared" si="57"/>
        <v/>
      </c>
      <c r="Q246" s="7" t="str">
        <f t="shared" si="55"/>
        <v/>
      </c>
      <c r="R246" s="4"/>
    </row>
    <row r="247" spans="2:18" x14ac:dyDescent="0.2">
      <c r="B247" s="4"/>
      <c r="C247" s="5" t="str">
        <f t="shared" si="44"/>
        <v/>
      </c>
      <c r="D247" s="6" t="str">
        <f t="shared" si="46"/>
        <v/>
      </c>
      <c r="E247" s="7" t="str">
        <f t="shared" si="47"/>
        <v/>
      </c>
      <c r="F247" s="7" t="str">
        <f t="shared" si="48"/>
        <v/>
      </c>
      <c r="G247" s="8" t="str">
        <f t="shared" si="49"/>
        <v/>
      </c>
      <c r="H247" s="7" t="str">
        <f t="shared" si="50"/>
        <v/>
      </c>
      <c r="I247" s="7" t="str">
        <f t="shared" si="45"/>
        <v/>
      </c>
      <c r="J247" s="14"/>
      <c r="K247" s="5" t="str">
        <f t="shared" si="58"/>
        <v/>
      </c>
      <c r="L247" s="47" t="str">
        <f t="shared" si="52"/>
        <v/>
      </c>
      <c r="M247" s="7" t="str">
        <f t="shared" si="53"/>
        <v/>
      </c>
      <c r="N247" s="7" t="str">
        <f t="shared" si="54"/>
        <v/>
      </c>
      <c r="O247" s="8" t="str">
        <f t="shared" si="56"/>
        <v/>
      </c>
      <c r="P247" s="7" t="str">
        <f t="shared" si="57"/>
        <v/>
      </c>
      <c r="Q247" s="7" t="str">
        <f t="shared" si="55"/>
        <v/>
      </c>
      <c r="R247" s="4"/>
    </row>
    <row r="248" spans="2:18" x14ac:dyDescent="0.2">
      <c r="B248" s="4"/>
      <c r="C248" s="5" t="str">
        <f t="shared" si="44"/>
        <v/>
      </c>
      <c r="D248" s="6" t="str">
        <f t="shared" si="46"/>
        <v/>
      </c>
      <c r="E248" s="7" t="str">
        <f t="shared" si="47"/>
        <v/>
      </c>
      <c r="F248" s="7" t="str">
        <f t="shared" si="48"/>
        <v/>
      </c>
      <c r="G248" s="8" t="str">
        <f t="shared" si="49"/>
        <v/>
      </c>
      <c r="H248" s="7" t="str">
        <f t="shared" si="50"/>
        <v/>
      </c>
      <c r="I248" s="7" t="str">
        <f t="shared" si="45"/>
        <v/>
      </c>
      <c r="J248" s="14"/>
      <c r="K248" s="5" t="str">
        <f t="shared" si="58"/>
        <v/>
      </c>
      <c r="L248" s="47" t="str">
        <f t="shared" si="52"/>
        <v/>
      </c>
      <c r="M248" s="7" t="str">
        <f t="shared" si="53"/>
        <v/>
      </c>
      <c r="N248" s="7" t="str">
        <f t="shared" si="54"/>
        <v/>
      </c>
      <c r="O248" s="8" t="str">
        <f t="shared" si="56"/>
        <v/>
      </c>
      <c r="P248" s="7" t="str">
        <f t="shared" si="57"/>
        <v/>
      </c>
      <c r="Q248" s="7" t="str">
        <f t="shared" si="55"/>
        <v/>
      </c>
      <c r="R248" s="4"/>
    </row>
    <row r="249" spans="2:18" x14ac:dyDescent="0.2">
      <c r="B249" s="4"/>
      <c r="C249" s="5" t="str">
        <f t="shared" si="44"/>
        <v/>
      </c>
      <c r="D249" s="6" t="str">
        <f t="shared" si="46"/>
        <v/>
      </c>
      <c r="E249" s="7" t="str">
        <f t="shared" si="47"/>
        <v/>
      </c>
      <c r="F249" s="7" t="str">
        <f t="shared" si="48"/>
        <v/>
      </c>
      <c r="G249" s="8" t="str">
        <f t="shared" si="49"/>
        <v/>
      </c>
      <c r="H249" s="7" t="str">
        <f t="shared" si="50"/>
        <v/>
      </c>
      <c r="I249" s="7" t="str">
        <f t="shared" si="45"/>
        <v/>
      </c>
      <c r="J249" s="14"/>
      <c r="K249" s="5" t="str">
        <f t="shared" si="58"/>
        <v/>
      </c>
      <c r="L249" s="47" t="str">
        <f t="shared" si="52"/>
        <v/>
      </c>
      <c r="M249" s="7" t="str">
        <f t="shared" si="53"/>
        <v/>
      </c>
      <c r="N249" s="7" t="str">
        <f t="shared" si="54"/>
        <v/>
      </c>
      <c r="O249" s="8" t="str">
        <f t="shared" si="56"/>
        <v/>
      </c>
      <c r="P249" s="7" t="str">
        <f t="shared" si="57"/>
        <v/>
      </c>
      <c r="Q249" s="7" t="str">
        <f t="shared" si="55"/>
        <v/>
      </c>
      <c r="R249" s="4"/>
    </row>
    <row r="250" spans="2:18" x14ac:dyDescent="0.2">
      <c r="B250" s="4"/>
      <c r="C250" s="5" t="str">
        <f t="shared" si="44"/>
        <v/>
      </c>
      <c r="D250" s="6" t="str">
        <f t="shared" si="46"/>
        <v/>
      </c>
      <c r="E250" s="7" t="str">
        <f t="shared" si="47"/>
        <v/>
      </c>
      <c r="F250" s="7" t="str">
        <f t="shared" si="48"/>
        <v/>
      </c>
      <c r="G250" s="8" t="str">
        <f t="shared" si="49"/>
        <v/>
      </c>
      <c r="H250" s="7" t="str">
        <f t="shared" si="50"/>
        <v/>
      </c>
      <c r="I250" s="7" t="str">
        <f t="shared" si="45"/>
        <v/>
      </c>
      <c r="J250" s="14"/>
      <c r="K250" s="5" t="str">
        <f t="shared" si="58"/>
        <v/>
      </c>
      <c r="L250" s="47" t="str">
        <f t="shared" si="52"/>
        <v/>
      </c>
      <c r="M250" s="7" t="str">
        <f t="shared" si="53"/>
        <v/>
      </c>
      <c r="N250" s="7" t="str">
        <f t="shared" si="54"/>
        <v/>
      </c>
      <c r="O250" s="8" t="str">
        <f t="shared" si="56"/>
        <v/>
      </c>
      <c r="P250" s="7" t="str">
        <f t="shared" si="57"/>
        <v/>
      </c>
      <c r="Q250" s="7" t="str">
        <f t="shared" si="55"/>
        <v/>
      </c>
      <c r="R250" s="4"/>
    </row>
    <row r="251" spans="2:18" x14ac:dyDescent="0.2">
      <c r="B251" s="4"/>
      <c r="C251" s="5" t="str">
        <f t="shared" si="44"/>
        <v/>
      </c>
      <c r="D251" s="6" t="str">
        <f t="shared" si="46"/>
        <v/>
      </c>
      <c r="E251" s="7" t="str">
        <f t="shared" si="47"/>
        <v/>
      </c>
      <c r="F251" s="7" t="str">
        <f t="shared" si="48"/>
        <v/>
      </c>
      <c r="G251" s="8" t="str">
        <f t="shared" si="49"/>
        <v/>
      </c>
      <c r="H251" s="7" t="str">
        <f t="shared" si="50"/>
        <v/>
      </c>
      <c r="I251" s="7" t="str">
        <f t="shared" si="45"/>
        <v/>
      </c>
      <c r="J251" s="14"/>
      <c r="K251" s="5" t="str">
        <f t="shared" si="58"/>
        <v/>
      </c>
      <c r="L251" s="47" t="str">
        <f t="shared" si="52"/>
        <v/>
      </c>
      <c r="M251" s="7" t="str">
        <f t="shared" si="53"/>
        <v/>
      </c>
      <c r="N251" s="7" t="str">
        <f t="shared" si="54"/>
        <v/>
      </c>
      <c r="O251" s="8" t="str">
        <f t="shared" si="56"/>
        <v/>
      </c>
      <c r="P251" s="7" t="str">
        <f t="shared" si="57"/>
        <v/>
      </c>
      <c r="Q251" s="7" t="str">
        <f t="shared" si="55"/>
        <v/>
      </c>
      <c r="R251" s="4"/>
    </row>
    <row r="252" spans="2:18" x14ac:dyDescent="0.2">
      <c r="B252" s="4"/>
      <c r="C252" s="5" t="str">
        <f t="shared" si="44"/>
        <v/>
      </c>
      <c r="D252" s="6" t="str">
        <f t="shared" si="46"/>
        <v/>
      </c>
      <c r="E252" s="7" t="str">
        <f t="shared" si="47"/>
        <v/>
      </c>
      <c r="F252" s="7" t="str">
        <f t="shared" si="48"/>
        <v/>
      </c>
      <c r="G252" s="8" t="str">
        <f t="shared" si="49"/>
        <v/>
      </c>
      <c r="H252" s="7" t="str">
        <f t="shared" si="50"/>
        <v/>
      </c>
      <c r="I252" s="7" t="str">
        <f t="shared" si="45"/>
        <v/>
      </c>
      <c r="J252" s="14"/>
      <c r="K252" s="5" t="str">
        <f t="shared" si="58"/>
        <v/>
      </c>
      <c r="L252" s="47" t="str">
        <f t="shared" si="52"/>
        <v/>
      </c>
      <c r="M252" s="7" t="str">
        <f t="shared" si="53"/>
        <v/>
      </c>
      <c r="N252" s="7" t="str">
        <f t="shared" si="54"/>
        <v/>
      </c>
      <c r="O252" s="8" t="str">
        <f t="shared" si="56"/>
        <v/>
      </c>
      <c r="P252" s="7" t="str">
        <f t="shared" si="57"/>
        <v/>
      </c>
      <c r="Q252" s="7" t="str">
        <f t="shared" si="55"/>
        <v/>
      </c>
      <c r="R252" s="4"/>
    </row>
    <row r="253" spans="2:18" x14ac:dyDescent="0.2">
      <c r="B253" s="4"/>
      <c r="C253" s="5" t="str">
        <f t="shared" si="44"/>
        <v/>
      </c>
      <c r="D253" s="6" t="str">
        <f t="shared" si="46"/>
        <v/>
      </c>
      <c r="E253" s="7" t="str">
        <f t="shared" si="47"/>
        <v/>
      </c>
      <c r="F253" s="7" t="str">
        <f t="shared" si="48"/>
        <v/>
      </c>
      <c r="G253" s="8" t="str">
        <f t="shared" si="49"/>
        <v/>
      </c>
      <c r="H253" s="7" t="str">
        <f t="shared" si="50"/>
        <v/>
      </c>
      <c r="I253" s="7" t="str">
        <f t="shared" si="45"/>
        <v/>
      </c>
      <c r="J253" s="14"/>
      <c r="K253" s="5" t="str">
        <f t="shared" si="58"/>
        <v/>
      </c>
      <c r="L253" s="47" t="str">
        <f t="shared" si="52"/>
        <v/>
      </c>
      <c r="M253" s="7" t="str">
        <f t="shared" si="53"/>
        <v/>
      </c>
      <c r="N253" s="7" t="str">
        <f t="shared" si="54"/>
        <v/>
      </c>
      <c r="O253" s="8" t="str">
        <f t="shared" si="56"/>
        <v/>
      </c>
      <c r="P253" s="7" t="str">
        <f t="shared" si="57"/>
        <v/>
      </c>
      <c r="Q253" s="7" t="str">
        <f t="shared" si="55"/>
        <v/>
      </c>
      <c r="R253" s="4"/>
    </row>
    <row r="254" spans="2:18" x14ac:dyDescent="0.2">
      <c r="B254" s="4"/>
      <c r="C254" s="5"/>
      <c r="D254" s="6"/>
      <c r="E254" s="7"/>
      <c r="F254" s="7"/>
      <c r="G254" s="8"/>
      <c r="H254" s="7"/>
      <c r="I254" s="7"/>
      <c r="J254" s="14"/>
      <c r="K254" s="5" t="str">
        <f t="shared" si="58"/>
        <v/>
      </c>
      <c r="L254" s="47" t="str">
        <f t="shared" ref="L254" si="59">IF(OR($K$6="",$M$6="",$N$6="",$O$6=""),"",IF(K254&lt;&gt;"",DATE(YEAR(L253)-1900,MONTH(L253)+1,1),""))</f>
        <v/>
      </c>
      <c r="M254" s="7" t="str">
        <f t="shared" si="53"/>
        <v/>
      </c>
      <c r="N254" s="7" t="str">
        <f t="shared" si="54"/>
        <v/>
      </c>
      <c r="O254" s="8" t="str">
        <f t="shared" ref="O254" si="60">IF(M254="","",M253+M254)</f>
        <v/>
      </c>
      <c r="P254" s="7" t="str">
        <f t="shared" ref="P254" si="61">IF(N254="","",N253+N254)</f>
        <v/>
      </c>
      <c r="Q254" s="7" t="str">
        <f t="shared" ref="Q254" si="62">IF(OR($K$6="",N254=""),"",$K$6-$N254)</f>
        <v/>
      </c>
      <c r="R254" s="4"/>
    </row>
    <row r="255" spans="2:18" x14ac:dyDescent="0.2">
      <c r="B255" s="16"/>
      <c r="C255" s="17"/>
      <c r="D255" s="10"/>
      <c r="E255" s="14"/>
      <c r="F255" s="14"/>
      <c r="G255" s="46"/>
      <c r="H255" s="14"/>
      <c r="I255" s="14"/>
      <c r="J255" s="15"/>
      <c r="K255" s="17"/>
      <c r="L255" s="10"/>
      <c r="M255" s="16"/>
      <c r="N255" s="16"/>
      <c r="O255" s="16"/>
      <c r="P255" s="10"/>
      <c r="Q255" s="10"/>
      <c r="R255" s="16"/>
    </row>
    <row r="256" spans="2:18" x14ac:dyDescent="0.2">
      <c r="E256" s="7"/>
      <c r="F256" s="7"/>
      <c r="G256" s="8"/>
      <c r="H256" s="7"/>
      <c r="I256" s="7"/>
      <c r="J256" s="9"/>
    </row>
    <row r="257" spans="5:10" x14ac:dyDescent="0.2">
      <c r="E257" s="7"/>
      <c r="F257" s="7"/>
      <c r="G257" s="8"/>
      <c r="H257" s="7"/>
      <c r="I257" s="7"/>
      <c r="J257" s="9"/>
    </row>
    <row r="258" spans="5:10" x14ac:dyDescent="0.2">
      <c r="E258" s="7"/>
      <c r="F258" s="7"/>
      <c r="G258" s="8"/>
      <c r="H258" s="7"/>
      <c r="I258" s="7"/>
      <c r="J258" s="9"/>
    </row>
    <row r="259" spans="5:10" x14ac:dyDescent="0.2">
      <c r="E259" s="7"/>
      <c r="F259" s="7"/>
      <c r="G259" s="8"/>
      <c r="H259" s="7"/>
      <c r="I259" s="7"/>
      <c r="J259" s="9"/>
    </row>
    <row r="260" spans="5:10" x14ac:dyDescent="0.2">
      <c r="E260" s="7"/>
      <c r="F260" s="7"/>
      <c r="G260" s="8"/>
      <c r="H260" s="7"/>
      <c r="I260" s="7"/>
      <c r="J260" s="9"/>
    </row>
    <row r="261" spans="5:10" x14ac:dyDescent="0.2">
      <c r="E261" s="7"/>
      <c r="F261" s="7"/>
      <c r="G261" s="8"/>
      <c r="H261" s="7"/>
      <c r="I261" s="7"/>
      <c r="J261" s="9"/>
    </row>
    <row r="262" spans="5:10" x14ac:dyDescent="0.2">
      <c r="J262" s="9"/>
    </row>
    <row r="263" spans="5:10" x14ac:dyDescent="0.2">
      <c r="J263" s="9"/>
    </row>
    <row r="264" spans="5:10" x14ac:dyDescent="0.2">
      <c r="J264" s="9"/>
    </row>
    <row r="265" spans="5:10" x14ac:dyDescent="0.2">
      <c r="J265" s="9"/>
    </row>
    <row r="266" spans="5:10" x14ac:dyDescent="0.2">
      <c r="J266" s="9"/>
    </row>
    <row r="267" spans="5:10" x14ac:dyDescent="0.2">
      <c r="J267" s="9"/>
    </row>
    <row r="268" spans="5:10" x14ac:dyDescent="0.2">
      <c r="J268" s="9"/>
    </row>
    <row r="269" spans="5:10" x14ac:dyDescent="0.2">
      <c r="J269" s="9"/>
    </row>
    <row r="270" spans="5:10" x14ac:dyDescent="0.2">
      <c r="J270" s="9"/>
    </row>
    <row r="271" spans="5:10" x14ac:dyDescent="0.2">
      <c r="J271" s="9"/>
    </row>
    <row r="272" spans="5:10" x14ac:dyDescent="0.2">
      <c r="J272" s="9"/>
    </row>
    <row r="273" spans="10:10" x14ac:dyDescent="0.2">
      <c r="J273" s="9"/>
    </row>
    <row r="274" spans="10:10" x14ac:dyDescent="0.2">
      <c r="J274" s="9"/>
    </row>
    <row r="275" spans="10:10" x14ac:dyDescent="0.2">
      <c r="J275" s="9"/>
    </row>
    <row r="276" spans="10:10" x14ac:dyDescent="0.2">
      <c r="J276" s="9"/>
    </row>
    <row r="277" spans="10:10" x14ac:dyDescent="0.2">
      <c r="J277" s="9"/>
    </row>
    <row r="278" spans="10:10" x14ac:dyDescent="0.2">
      <c r="J278" s="9"/>
    </row>
    <row r="279" spans="10:10" x14ac:dyDescent="0.2">
      <c r="J279" s="9"/>
    </row>
    <row r="280" spans="10:10" x14ac:dyDescent="0.2">
      <c r="J280" s="9"/>
    </row>
    <row r="281" spans="10:10" x14ac:dyDescent="0.2">
      <c r="J281" s="9"/>
    </row>
    <row r="282" spans="10:10" x14ac:dyDescent="0.2">
      <c r="J282" s="9"/>
    </row>
    <row r="283" spans="10:10" x14ac:dyDescent="0.2">
      <c r="J283" s="9"/>
    </row>
    <row r="284" spans="10:10" x14ac:dyDescent="0.2">
      <c r="J284" s="9"/>
    </row>
    <row r="285" spans="10:10" x14ac:dyDescent="0.2">
      <c r="J285" s="9"/>
    </row>
    <row r="286" spans="10:10" x14ac:dyDescent="0.2">
      <c r="J286" s="9"/>
    </row>
    <row r="287" spans="10:10" x14ac:dyDescent="0.2">
      <c r="J287" s="9"/>
    </row>
    <row r="288" spans="10:10" x14ac:dyDescent="0.2">
      <c r="J288" s="9"/>
    </row>
    <row r="289" spans="10:10" x14ac:dyDescent="0.2">
      <c r="J289" s="9"/>
    </row>
    <row r="290" spans="10:10" x14ac:dyDescent="0.2">
      <c r="J290" s="9"/>
    </row>
    <row r="291" spans="10:10" x14ac:dyDescent="0.2">
      <c r="J291" s="9"/>
    </row>
    <row r="292" spans="10:10" x14ac:dyDescent="0.2">
      <c r="J292" s="9"/>
    </row>
    <row r="293" spans="10:10" x14ac:dyDescent="0.2">
      <c r="J293" s="9"/>
    </row>
    <row r="294" spans="10:10" x14ac:dyDescent="0.2">
      <c r="J294" s="9"/>
    </row>
    <row r="295" spans="10:10" x14ac:dyDescent="0.2">
      <c r="J295" s="9"/>
    </row>
    <row r="296" spans="10:10" x14ac:dyDescent="0.2">
      <c r="J296" s="9"/>
    </row>
    <row r="297" spans="10:10" x14ac:dyDescent="0.2">
      <c r="J297" s="9"/>
    </row>
    <row r="298" spans="10:10" x14ac:dyDescent="0.2">
      <c r="J298" s="9"/>
    </row>
    <row r="299" spans="10:10" x14ac:dyDescent="0.2">
      <c r="J299" s="9"/>
    </row>
    <row r="300" spans="10:10" x14ac:dyDescent="0.2">
      <c r="J300" s="9"/>
    </row>
    <row r="301" spans="10:10" x14ac:dyDescent="0.2">
      <c r="J301" s="9"/>
    </row>
    <row r="302" spans="10:10" x14ac:dyDescent="0.2">
      <c r="J302" s="9"/>
    </row>
    <row r="303" spans="10:10" x14ac:dyDescent="0.2">
      <c r="J303" s="9"/>
    </row>
    <row r="304" spans="10:10" x14ac:dyDescent="0.2">
      <c r="J304" s="9"/>
    </row>
    <row r="305" spans="10:10" x14ac:dyDescent="0.2">
      <c r="J305" s="9"/>
    </row>
    <row r="306" spans="10:10" x14ac:dyDescent="0.2">
      <c r="J306" s="9"/>
    </row>
    <row r="307" spans="10:10" x14ac:dyDescent="0.2">
      <c r="J307" s="9"/>
    </row>
    <row r="308" spans="10:10" x14ac:dyDescent="0.2">
      <c r="J308" s="9"/>
    </row>
    <row r="309" spans="10:10" x14ac:dyDescent="0.2">
      <c r="J309" s="9"/>
    </row>
    <row r="310" spans="10:10" x14ac:dyDescent="0.2">
      <c r="J310" s="9"/>
    </row>
    <row r="311" spans="10:10" x14ac:dyDescent="0.2">
      <c r="J311" s="9"/>
    </row>
    <row r="312" spans="10:10" x14ac:dyDescent="0.2">
      <c r="J312" s="9"/>
    </row>
    <row r="313" spans="10:10" x14ac:dyDescent="0.2">
      <c r="J313" s="9"/>
    </row>
    <row r="314" spans="10:10" x14ac:dyDescent="0.2">
      <c r="J314" s="9"/>
    </row>
    <row r="315" spans="10:10" x14ac:dyDescent="0.2">
      <c r="J315" s="9"/>
    </row>
    <row r="316" spans="10:10" x14ac:dyDescent="0.2">
      <c r="J316" s="9"/>
    </row>
    <row r="317" spans="10:10" x14ac:dyDescent="0.2">
      <c r="J317" s="9"/>
    </row>
    <row r="318" spans="10:10" x14ac:dyDescent="0.2">
      <c r="J318" s="9"/>
    </row>
    <row r="319" spans="10:10" x14ac:dyDescent="0.2">
      <c r="J319" s="9"/>
    </row>
    <row r="320" spans="10:10" x14ac:dyDescent="0.2">
      <c r="J320" s="9"/>
    </row>
    <row r="321" spans="10:10" x14ac:dyDescent="0.2">
      <c r="J321" s="9"/>
    </row>
    <row r="322" spans="10:10" x14ac:dyDescent="0.2">
      <c r="J322" s="9"/>
    </row>
    <row r="323" spans="10:10" x14ac:dyDescent="0.2">
      <c r="J323" s="9"/>
    </row>
    <row r="324" spans="10:10" x14ac:dyDescent="0.2">
      <c r="J324" s="9"/>
    </row>
    <row r="325" spans="10:10" x14ac:dyDescent="0.2">
      <c r="J325" s="9"/>
    </row>
    <row r="326" spans="10:10" x14ac:dyDescent="0.2">
      <c r="J326" s="9"/>
    </row>
    <row r="327" spans="10:10" x14ac:dyDescent="0.2">
      <c r="J327" s="9"/>
    </row>
    <row r="328" spans="10:10" x14ac:dyDescent="0.2">
      <c r="J328" s="9"/>
    </row>
    <row r="329" spans="10:10" x14ac:dyDescent="0.2">
      <c r="J329" s="9"/>
    </row>
    <row r="330" spans="10:10" x14ac:dyDescent="0.2">
      <c r="J330" s="9"/>
    </row>
    <row r="331" spans="10:10" x14ac:dyDescent="0.2">
      <c r="J331" s="9"/>
    </row>
    <row r="332" spans="10:10" x14ac:dyDescent="0.2">
      <c r="J332" s="9"/>
    </row>
    <row r="333" spans="10:10" x14ac:dyDescent="0.2">
      <c r="J333" s="9"/>
    </row>
    <row r="334" spans="10:10" x14ac:dyDescent="0.2">
      <c r="J334" s="9"/>
    </row>
    <row r="335" spans="10:10" x14ac:dyDescent="0.2">
      <c r="J335" s="9"/>
    </row>
    <row r="336" spans="10:10" x14ac:dyDescent="0.2">
      <c r="J336" s="9"/>
    </row>
    <row r="337" spans="10:10" x14ac:dyDescent="0.2">
      <c r="J337" s="9"/>
    </row>
    <row r="338" spans="10:10" x14ac:dyDescent="0.2">
      <c r="J338" s="9"/>
    </row>
    <row r="339" spans="10:10" x14ac:dyDescent="0.2">
      <c r="J339" s="9"/>
    </row>
    <row r="340" spans="10:10" x14ac:dyDescent="0.2">
      <c r="J340" s="9"/>
    </row>
    <row r="341" spans="10:10" x14ac:dyDescent="0.2">
      <c r="J341" s="9"/>
    </row>
    <row r="342" spans="10:10" x14ac:dyDescent="0.2">
      <c r="J342" s="9"/>
    </row>
    <row r="343" spans="10:10" x14ac:dyDescent="0.2">
      <c r="J343" s="9"/>
    </row>
    <row r="344" spans="10:10" x14ac:dyDescent="0.2">
      <c r="J344" s="9"/>
    </row>
    <row r="345" spans="10:10" x14ac:dyDescent="0.2">
      <c r="J345" s="9"/>
    </row>
    <row r="346" spans="10:10" x14ac:dyDescent="0.2">
      <c r="J346" s="9"/>
    </row>
    <row r="347" spans="10:10" x14ac:dyDescent="0.2">
      <c r="J347" s="9"/>
    </row>
    <row r="348" spans="10:10" x14ac:dyDescent="0.2">
      <c r="J348" s="9"/>
    </row>
    <row r="349" spans="10:10" x14ac:dyDescent="0.2">
      <c r="J349" s="9"/>
    </row>
  </sheetData>
  <sheetProtection formatCells="0" formatColumns="0" formatRows="0" insertColumns="0" insertRows="0" insertHyperlinks="0" deleteColumns="0" deleteRows="0" sort="0" autoFilter="0" pivotTables="0"/>
  <mergeCells count="25">
    <mergeCell ref="I12:I13"/>
    <mergeCell ref="Q12:Q13"/>
    <mergeCell ref="L11:Q11"/>
    <mergeCell ref="N3:P3"/>
    <mergeCell ref="K5:L5"/>
    <mergeCell ref="K6:L6"/>
    <mergeCell ref="C10:I10"/>
    <mergeCell ref="C6:D6"/>
    <mergeCell ref="C4:I4"/>
    <mergeCell ref="K4:Q4"/>
    <mergeCell ref="H3:K3"/>
    <mergeCell ref="L3:M3"/>
    <mergeCell ref="C11:H11"/>
    <mergeCell ref="Q7:Q9"/>
    <mergeCell ref="C7:F9"/>
    <mergeCell ref="G7:G9"/>
    <mergeCell ref="K10:Q10"/>
    <mergeCell ref="I11:K11"/>
    <mergeCell ref="K2:Q2"/>
    <mergeCell ref="C2:I2"/>
    <mergeCell ref="H7:L9"/>
    <mergeCell ref="M7:M9"/>
    <mergeCell ref="N7:P9"/>
    <mergeCell ref="C3:F3"/>
    <mergeCell ref="C5:D5"/>
  </mergeCells>
  <phoneticPr fontId="0" type="noConversion"/>
  <conditionalFormatting sqref="I6">
    <cfRule type="expression" dxfId="9" priority="19">
      <formula>$D$6&gt;$I$6</formula>
    </cfRule>
  </conditionalFormatting>
  <conditionalFormatting sqref="L11">
    <cfRule type="expression" dxfId="8" priority="27">
      <formula>$I$11&lt;$Q$3</formula>
    </cfRule>
  </conditionalFormatting>
  <conditionalFormatting sqref="L11:Q11">
    <cfRule type="expression" dxfId="7" priority="2">
      <formula>$Q$3=""</formula>
    </cfRule>
    <cfRule type="expression" dxfId="6" priority="4">
      <formula>$I$11=""</formula>
    </cfRule>
    <cfRule type="expression" dxfId="5" priority="28">
      <formula>$I$11&gt;$Q$3</formula>
    </cfRule>
  </conditionalFormatting>
  <conditionalFormatting sqref="C10:Q10">
    <cfRule type="expression" dxfId="4" priority="29">
      <formula>$D$6&gt;$I$6</formula>
    </cfRule>
    <cfRule type="colorScale" priority="30">
      <colorScale>
        <cfvo type="min"/>
        <cfvo type="max"/>
        <color rgb="FFFF7128"/>
        <color rgb="FFFFEF9C"/>
      </colorScale>
    </cfRule>
  </conditionalFormatting>
  <conditionalFormatting sqref="C11:H11">
    <cfRule type="expression" dxfId="3" priority="1">
      <formula>$Q$3=""</formula>
    </cfRule>
    <cfRule type="expression" dxfId="2" priority="5">
      <formula>$I$11=""</formula>
    </cfRule>
    <cfRule type="expression" dxfId="1" priority="9">
      <formula>$I$11&gt;$Q$3</formula>
    </cfRule>
    <cfRule type="expression" dxfId="0" priority="10">
      <formula>$I$11&lt;$Q$3</formula>
    </cfRule>
  </conditionalFormatting>
  <dataValidations xWindow="42844" yWindow="99" count="4">
    <dataValidation allowBlank="1" showInputMessage="1" showErrorMessage="1" promptTitle="Exemple" prompt="04/2002" sqref="G6 O6" xr:uid="{00000000-0002-0000-0000-000000000000}"/>
    <dataValidation allowBlank="1" showInputMessage="1" showErrorMessage="1" promptTitle="Exemple de Taux" prompt="Indiquer le taux sans le %" sqref="F6 N6" xr:uid="{00000000-0002-0000-0000-000001000000}"/>
    <dataValidation allowBlank="1" showInputMessage="1" showErrorMessage="1" promptTitle="AIDE" prompt="Indiquez le montant du prêt" sqref="C6 I6 K6" xr:uid="{00000000-0002-0000-0000-000002000000}"/>
    <dataValidation allowBlank="1" showInputMessage="1" showErrorMessage="1" promptTitle="AIDE" prompt="Indiquez le nombre de mois du prêt" sqref="M6" xr:uid="{00000000-0002-0000-0000-000003000000}"/>
  </dataValidations>
  <printOptions horizontalCentered="1"/>
  <pageMargins left="0.19685039370078741" right="0.19685039370078741" top="0.19685039370078741" bottom="0.19685039370078741" header="0" footer="0"/>
  <pageSetup paperSize="9" scale="74" fitToHeight="100" orientation="landscape" horizontalDpi="36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</vt:i4>
      </vt:variant>
    </vt:vector>
  </HeadingPairs>
  <TitlesOfParts>
    <vt:vector size="9" baseType="lpstr">
      <vt:lpstr>ACCUEIL</vt:lpstr>
      <vt:lpstr>Plan d'amortissement</vt:lpstr>
      <vt:lpstr>Début_échéance</vt:lpstr>
      <vt:lpstr>Dernière_période</vt:lpstr>
      <vt:lpstr>Durée</vt:lpstr>
      <vt:lpstr>Mensualité</vt:lpstr>
      <vt:lpstr>Montant</vt:lpstr>
      <vt:lpstr>Taux_Annuel</vt:lpstr>
      <vt:lpstr>'Plan d''amortissement'!Zone_d_impression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Jeune</dc:creator>
  <cp:lastModifiedBy>Robert</cp:lastModifiedBy>
  <cp:lastPrinted>2022-03-28T00:19:29Z</cp:lastPrinted>
  <dcterms:created xsi:type="dcterms:W3CDTF">2002-02-21T08:49:41Z</dcterms:created>
  <dcterms:modified xsi:type="dcterms:W3CDTF">2023-05-11T19:44:51Z</dcterms:modified>
</cp:coreProperties>
</file>